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94\Downloads\"/>
    </mc:Choice>
  </mc:AlternateContent>
  <bookViews>
    <workbookView xWindow="0" yWindow="0" windowWidth="25135" windowHeight="10486"/>
  </bookViews>
  <sheets>
    <sheet name="строители, перечень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6" i="1" l="1"/>
  <c r="G226" i="1" s="1"/>
  <c r="F225" i="1"/>
  <c r="G225" i="1" s="1"/>
  <c r="G223" i="1"/>
  <c r="F223" i="1"/>
  <c r="F222" i="1"/>
  <c r="G222" i="1" s="1"/>
  <c r="F220" i="1"/>
  <c r="G220" i="1" s="1"/>
  <c r="G219" i="1"/>
  <c r="F219" i="1"/>
  <c r="F218" i="1"/>
  <c r="G218" i="1" s="1"/>
  <c r="F217" i="1"/>
  <c r="G217" i="1" s="1"/>
  <c r="G216" i="1"/>
  <c r="F216" i="1"/>
  <c r="F215" i="1"/>
  <c r="G215" i="1" s="1"/>
  <c r="F214" i="1"/>
  <c r="G214" i="1" s="1"/>
  <c r="G213" i="1"/>
  <c r="F213" i="1"/>
  <c r="F212" i="1"/>
  <c r="G212" i="1" s="1"/>
  <c r="F211" i="1"/>
  <c r="G211" i="1" s="1"/>
  <c r="G210" i="1"/>
  <c r="F210" i="1"/>
  <c r="F209" i="1"/>
  <c r="G209" i="1" s="1"/>
  <c r="F208" i="1"/>
  <c r="G208" i="1" s="1"/>
  <c r="G207" i="1"/>
  <c r="F207" i="1"/>
  <c r="F206" i="1"/>
  <c r="G206" i="1" s="1"/>
  <c r="F205" i="1"/>
  <c r="G205" i="1" s="1"/>
  <c r="G204" i="1"/>
  <c r="F204" i="1"/>
  <c r="F203" i="1"/>
  <c r="G203" i="1" s="1"/>
  <c r="F202" i="1"/>
  <c r="G202" i="1" s="1"/>
  <c r="G201" i="1"/>
  <c r="F201" i="1"/>
  <c r="F200" i="1"/>
  <c r="G200" i="1" s="1"/>
  <c r="F199" i="1"/>
  <c r="G199" i="1" s="1"/>
  <c r="G198" i="1"/>
  <c r="F198" i="1"/>
  <c r="F197" i="1"/>
  <c r="G197" i="1" s="1"/>
  <c r="F196" i="1"/>
  <c r="G196" i="1" s="1"/>
  <c r="G195" i="1"/>
  <c r="F195" i="1"/>
  <c r="F194" i="1"/>
  <c r="G194" i="1" s="1"/>
  <c r="F193" i="1"/>
  <c r="G193" i="1" s="1"/>
  <c r="G192" i="1"/>
  <c r="F192" i="1"/>
  <c r="F191" i="1"/>
  <c r="G191" i="1" s="1"/>
  <c r="F190" i="1"/>
  <c r="G190" i="1" s="1"/>
  <c r="G189" i="1"/>
  <c r="F189" i="1"/>
  <c r="F188" i="1"/>
  <c r="G188" i="1" s="1"/>
  <c r="F187" i="1"/>
  <c r="G187" i="1" s="1"/>
  <c r="G186" i="1"/>
  <c r="F186" i="1"/>
  <c r="F185" i="1"/>
  <c r="G185" i="1" s="1"/>
  <c r="F184" i="1"/>
  <c r="G184" i="1" s="1"/>
  <c r="G183" i="1"/>
  <c r="F183" i="1"/>
  <c r="F182" i="1"/>
  <c r="G182" i="1" s="1"/>
  <c r="F181" i="1"/>
  <c r="G181" i="1" s="1"/>
  <c r="G180" i="1"/>
  <c r="F180" i="1"/>
  <c r="F178" i="1"/>
  <c r="G178" i="1" s="1"/>
  <c r="F177" i="1"/>
  <c r="G177" i="1" s="1"/>
  <c r="G176" i="1"/>
  <c r="F176" i="1"/>
  <c r="F175" i="1"/>
  <c r="G175" i="1" s="1"/>
  <c r="F174" i="1"/>
  <c r="G174" i="1" s="1"/>
  <c r="G173" i="1"/>
  <c r="F173" i="1"/>
  <c r="F172" i="1"/>
  <c r="G172" i="1" s="1"/>
  <c r="F171" i="1"/>
  <c r="G171" i="1" s="1"/>
  <c r="G170" i="1"/>
  <c r="F170" i="1"/>
  <c r="F169" i="1"/>
  <c r="G169" i="1" s="1"/>
  <c r="F168" i="1"/>
  <c r="G168" i="1" s="1"/>
  <c r="G167" i="1"/>
  <c r="F167" i="1"/>
  <c r="F166" i="1"/>
  <c r="G166" i="1" s="1"/>
  <c r="F165" i="1"/>
  <c r="G165" i="1" s="1"/>
  <c r="G164" i="1"/>
  <c r="F164" i="1"/>
  <c r="F163" i="1"/>
  <c r="G163" i="1" s="1"/>
  <c r="F162" i="1"/>
  <c r="G162" i="1" s="1"/>
  <c r="G161" i="1"/>
  <c r="F161" i="1"/>
  <c r="F160" i="1"/>
  <c r="G160" i="1" s="1"/>
  <c r="F159" i="1"/>
  <c r="G159" i="1" s="1"/>
  <c r="G158" i="1"/>
  <c r="F158" i="1"/>
  <c r="F157" i="1"/>
  <c r="G157" i="1" s="1"/>
  <c r="F156" i="1"/>
  <c r="G156" i="1" s="1"/>
  <c r="G155" i="1"/>
  <c r="F155" i="1"/>
  <c r="F154" i="1"/>
  <c r="G154" i="1" s="1"/>
  <c r="F153" i="1"/>
  <c r="G153" i="1" s="1"/>
  <c r="G152" i="1"/>
  <c r="F152" i="1"/>
  <c r="F151" i="1"/>
  <c r="G151" i="1" s="1"/>
  <c r="F150" i="1"/>
  <c r="G150" i="1" s="1"/>
  <c r="G149" i="1"/>
  <c r="F149" i="1"/>
  <c r="F148" i="1"/>
  <c r="G148" i="1" s="1"/>
  <c r="F147" i="1"/>
  <c r="G147" i="1" s="1"/>
  <c r="G146" i="1"/>
  <c r="F146" i="1"/>
  <c r="F145" i="1"/>
  <c r="G145" i="1" s="1"/>
  <c r="F144" i="1"/>
  <c r="G144" i="1" s="1"/>
  <c r="G143" i="1"/>
  <c r="F143" i="1"/>
  <c r="F142" i="1"/>
  <c r="G142" i="1" s="1"/>
  <c r="F141" i="1"/>
  <c r="G141" i="1" s="1"/>
  <c r="G140" i="1"/>
  <c r="F140" i="1"/>
  <c r="F139" i="1"/>
  <c r="G139" i="1" s="1"/>
  <c r="F138" i="1"/>
  <c r="G138" i="1" s="1"/>
  <c r="G137" i="1"/>
  <c r="F137" i="1"/>
  <c r="F136" i="1"/>
  <c r="G136" i="1" s="1"/>
  <c r="F135" i="1"/>
  <c r="G135" i="1" s="1"/>
  <c r="G134" i="1"/>
  <c r="F134" i="1"/>
  <c r="F133" i="1"/>
  <c r="G133" i="1" s="1"/>
  <c r="F132" i="1"/>
  <c r="G132" i="1" s="1"/>
  <c r="G131" i="1"/>
  <c r="F131" i="1"/>
  <c r="F130" i="1"/>
  <c r="G130" i="1" s="1"/>
  <c r="F129" i="1"/>
  <c r="G129" i="1" s="1"/>
  <c r="G128" i="1"/>
  <c r="F128" i="1"/>
  <c r="F127" i="1"/>
  <c r="G127" i="1" s="1"/>
  <c r="F126" i="1"/>
  <c r="G126" i="1" s="1"/>
  <c r="G125" i="1"/>
  <c r="F125" i="1"/>
  <c r="F124" i="1"/>
  <c r="G124" i="1" s="1"/>
  <c r="F123" i="1"/>
  <c r="G123" i="1" s="1"/>
  <c r="G122" i="1"/>
  <c r="F122" i="1"/>
  <c r="F121" i="1"/>
  <c r="G121" i="1" s="1"/>
  <c r="F120" i="1"/>
  <c r="G120" i="1" s="1"/>
  <c r="G119" i="1"/>
  <c r="F119" i="1"/>
  <c r="F118" i="1"/>
  <c r="G118" i="1" s="1"/>
  <c r="F117" i="1"/>
  <c r="G117" i="1" s="1"/>
  <c r="G116" i="1"/>
  <c r="F116" i="1"/>
  <c r="F115" i="1"/>
  <c r="G115" i="1" s="1"/>
  <c r="F114" i="1"/>
  <c r="G114" i="1" s="1"/>
  <c r="G113" i="1"/>
  <c r="F113" i="1"/>
  <c r="F112" i="1"/>
  <c r="G112" i="1" s="1"/>
  <c r="F111" i="1"/>
  <c r="G111" i="1" s="1"/>
  <c r="G110" i="1"/>
  <c r="F110" i="1"/>
  <c r="F109" i="1"/>
  <c r="G109" i="1" s="1"/>
  <c r="F108" i="1"/>
  <c r="G108" i="1" s="1"/>
  <c r="G107" i="1"/>
  <c r="F107" i="1"/>
  <c r="F106" i="1"/>
  <c r="G106" i="1" s="1"/>
  <c r="F105" i="1"/>
  <c r="G105" i="1" s="1"/>
  <c r="G104" i="1"/>
  <c r="F104" i="1"/>
  <c r="F103" i="1"/>
  <c r="G103" i="1" s="1"/>
  <c r="F102" i="1"/>
  <c r="G102" i="1" s="1"/>
  <c r="G101" i="1"/>
  <c r="F101" i="1"/>
  <c r="F100" i="1"/>
  <c r="G100" i="1" s="1"/>
  <c r="F99" i="1"/>
  <c r="G99" i="1" s="1"/>
  <c r="G98" i="1"/>
  <c r="F98" i="1"/>
  <c r="F97" i="1"/>
  <c r="G97" i="1" s="1"/>
  <c r="F96" i="1"/>
  <c r="G96" i="1" s="1"/>
  <c r="G95" i="1"/>
  <c r="F95" i="1"/>
  <c r="F94" i="1"/>
  <c r="G94" i="1" s="1"/>
  <c r="F93" i="1"/>
  <c r="G93" i="1" s="1"/>
  <c r="G92" i="1"/>
  <c r="F92" i="1"/>
  <c r="F91" i="1"/>
  <c r="G91" i="1" s="1"/>
  <c r="F90" i="1"/>
  <c r="G90" i="1" s="1"/>
  <c r="G89" i="1"/>
  <c r="F89" i="1"/>
  <c r="F88" i="1"/>
  <c r="G88" i="1" s="1"/>
  <c r="F87" i="1"/>
  <c r="G87" i="1" s="1"/>
  <c r="G86" i="1"/>
  <c r="F86" i="1"/>
  <c r="F85" i="1"/>
  <c r="G85" i="1" s="1"/>
  <c r="F84" i="1"/>
  <c r="G84" i="1" s="1"/>
  <c r="G83" i="1"/>
  <c r="F83" i="1"/>
  <c r="F82" i="1"/>
  <c r="G82" i="1" s="1"/>
  <c r="F81" i="1"/>
  <c r="G81" i="1" s="1"/>
  <c r="G80" i="1"/>
  <c r="F80" i="1"/>
  <c r="F79" i="1"/>
  <c r="G79" i="1" s="1"/>
  <c r="F78" i="1"/>
  <c r="G78" i="1" s="1"/>
  <c r="G77" i="1"/>
  <c r="F77" i="1"/>
  <c r="F76" i="1"/>
  <c r="G76" i="1" s="1"/>
  <c r="F75" i="1"/>
  <c r="G75" i="1" s="1"/>
  <c r="G74" i="1"/>
  <c r="F74" i="1"/>
  <c r="F73" i="1"/>
  <c r="G73" i="1" s="1"/>
  <c r="F72" i="1"/>
  <c r="G72" i="1" s="1"/>
  <c r="G71" i="1"/>
  <c r="F71" i="1"/>
  <c r="F70" i="1"/>
  <c r="G70" i="1" s="1"/>
  <c r="F69" i="1"/>
  <c r="G69" i="1" s="1"/>
  <c r="G68" i="1"/>
  <c r="F68" i="1"/>
  <c r="F67" i="1"/>
  <c r="G67" i="1" s="1"/>
  <c r="F66" i="1"/>
  <c r="G66" i="1" s="1"/>
  <c r="G65" i="1"/>
  <c r="F65" i="1"/>
  <c r="F64" i="1"/>
  <c r="G64" i="1" s="1"/>
  <c r="F63" i="1"/>
  <c r="G63" i="1" s="1"/>
  <c r="G62" i="1"/>
  <c r="F62" i="1"/>
  <c r="F61" i="1"/>
  <c r="G61" i="1" s="1"/>
  <c r="F60" i="1"/>
  <c r="G60" i="1" s="1"/>
  <c r="G59" i="1"/>
  <c r="F59" i="1"/>
  <c r="F58" i="1"/>
  <c r="G58" i="1" s="1"/>
  <c r="F57" i="1"/>
  <c r="G57" i="1" s="1"/>
  <c r="G56" i="1"/>
  <c r="F56" i="1"/>
  <c r="F55" i="1"/>
  <c r="G55" i="1" s="1"/>
  <c r="F54" i="1"/>
  <c r="G54" i="1" s="1"/>
  <c r="G53" i="1"/>
  <c r="F53" i="1"/>
  <c r="F52" i="1"/>
  <c r="G52" i="1" s="1"/>
  <c r="F51" i="1"/>
  <c r="G51" i="1" s="1"/>
  <c r="G50" i="1"/>
  <c r="F50" i="1"/>
  <c r="F49" i="1"/>
  <c r="G49" i="1" s="1"/>
  <c r="F48" i="1"/>
  <c r="G48" i="1" s="1"/>
  <c r="G47" i="1"/>
  <c r="F47" i="1"/>
  <c r="F46" i="1"/>
  <c r="G46" i="1" s="1"/>
  <c r="F45" i="1"/>
  <c r="G45" i="1" s="1"/>
  <c r="G44" i="1"/>
  <c r="F44" i="1"/>
  <c r="F43" i="1"/>
  <c r="G43" i="1" s="1"/>
  <c r="F42" i="1"/>
  <c r="G42" i="1" s="1"/>
  <c r="G41" i="1"/>
  <c r="F41" i="1"/>
  <c r="F40" i="1"/>
  <c r="G40" i="1" s="1"/>
  <c r="F39" i="1"/>
  <c r="G39" i="1" s="1"/>
  <c r="G38" i="1"/>
  <c r="F38" i="1"/>
  <c r="F37" i="1"/>
  <c r="G37" i="1" s="1"/>
  <c r="F35" i="1"/>
  <c r="G35" i="1" s="1"/>
  <c r="G34" i="1"/>
  <c r="F34" i="1"/>
  <c r="F33" i="1"/>
  <c r="G33" i="1" s="1"/>
  <c r="F32" i="1"/>
  <c r="G32" i="1" s="1"/>
  <c r="G30" i="1"/>
  <c r="F30" i="1"/>
  <c r="F29" i="1"/>
  <c r="G29" i="1" s="1"/>
  <c r="F28" i="1"/>
  <c r="G28" i="1" s="1"/>
  <c r="G27" i="1"/>
  <c r="F27" i="1"/>
  <c r="F26" i="1"/>
  <c r="G26" i="1" s="1"/>
  <c r="F25" i="1"/>
  <c r="G25" i="1" s="1"/>
  <c r="G24" i="1"/>
  <c r="F24" i="1"/>
  <c r="F23" i="1"/>
  <c r="G23" i="1" s="1"/>
  <c r="F22" i="1"/>
  <c r="G22" i="1" s="1"/>
  <c r="G21" i="1"/>
  <c r="F21" i="1"/>
  <c r="F20" i="1"/>
  <c r="G20" i="1" s="1"/>
  <c r="F19" i="1"/>
  <c r="G19" i="1" s="1"/>
  <c r="G18" i="1"/>
  <c r="F18" i="1"/>
  <c r="F17" i="1"/>
  <c r="G17" i="1" s="1"/>
  <c r="F16" i="1"/>
  <c r="G16" i="1" s="1"/>
  <c r="G15" i="1"/>
  <c r="F15" i="1"/>
  <c r="B10" i="1"/>
</calcChain>
</file>

<file path=xl/sharedStrings.xml><?xml version="1.0" encoding="utf-8"?>
<sst xmlns="http://schemas.openxmlformats.org/spreadsheetml/2006/main" count="582" uniqueCount="392">
  <si>
    <t>УТВЕРЖДАЮ:</t>
  </si>
  <si>
    <t>Директор КУП "ЖРЭС</t>
  </si>
  <si>
    <t>Сморгонского района"</t>
  </si>
  <si>
    <t>_________ И.В. Старовойтов</t>
  </si>
  <si>
    <t>Прейскурант № 6</t>
  </si>
  <si>
    <t>ремонтных работ для строительных специальностей по заказам населения</t>
  </si>
  <si>
    <t>(без учета транспортных средств)</t>
  </si>
  <si>
    <t>Шифр</t>
  </si>
  <si>
    <t>Наименование работ</t>
  </si>
  <si>
    <t xml:space="preserve">Единица </t>
  </si>
  <si>
    <t>Тариф (без НДС), руб.</t>
  </si>
  <si>
    <t>НДС - 20%, руб.</t>
  </si>
  <si>
    <t>Тариф с учетом НДС, руб.</t>
  </si>
  <si>
    <t xml:space="preserve">состав </t>
  </si>
  <si>
    <t>(характеристика работ)</t>
  </si>
  <si>
    <t>1</t>
  </si>
  <si>
    <t>Устройство тепловых полов с электронагревом</t>
  </si>
  <si>
    <t>м.кв.</t>
  </si>
  <si>
    <t>2</t>
  </si>
  <si>
    <t>Укладка ламинированных полов</t>
  </si>
  <si>
    <t>3</t>
  </si>
  <si>
    <t>Смена керамических плиток до 10 шт. в одном месте (пол)</t>
  </si>
  <si>
    <t>шт.</t>
  </si>
  <si>
    <t>4</t>
  </si>
  <si>
    <t>Смена керамических плиток более 10 шт. в одном месте (пол)</t>
  </si>
  <si>
    <t>5</t>
  </si>
  <si>
    <t>Устройство цементной стяжки толщиной 20 мм. по бетонному  основанию пола площадью пола до 20 м.кв., при изменении толщины стяжки  на  каждые 5 мм.</t>
  </si>
  <si>
    <t>6</t>
  </si>
  <si>
    <t xml:space="preserve"> при  изменении  толщины  стяжки  на каждые  5 мм.</t>
  </si>
  <si>
    <t>7</t>
  </si>
  <si>
    <t>Устройство цементной  стяжки  толщиной  20 мм. по бетонному  основанию пола площадью  пола   свыше  20 м.кв.</t>
  </si>
  <si>
    <t>8</t>
  </si>
  <si>
    <t>Устройство цементной  стяжки  толщиной  20 мм. по бетонному  основанию пола площадью  пола   свыше  20 м.кв., при изменении толщины стяжки  на  каждые 5 мм.</t>
  </si>
  <si>
    <t>9</t>
  </si>
  <si>
    <t xml:space="preserve">Устройство полов из керамической плитки на клею  по цементной стяжке </t>
  </si>
  <si>
    <t>10</t>
  </si>
  <si>
    <t xml:space="preserve">Разборка покрытия полов из линолеума </t>
  </si>
  <si>
    <t>11</t>
  </si>
  <si>
    <t>Устройства покрытия  полов из линолиума</t>
  </si>
  <si>
    <t>12</t>
  </si>
  <si>
    <t>Смена покрытий из линолеума</t>
  </si>
  <si>
    <t>13</t>
  </si>
  <si>
    <t xml:space="preserve">Разборка покрытий дощатых полов или настилов </t>
  </si>
  <si>
    <t>14</t>
  </si>
  <si>
    <t>Устройство  готового  деревянного  плинтуса</t>
  </si>
  <si>
    <t>м.п.</t>
  </si>
  <si>
    <t>15</t>
  </si>
  <si>
    <t xml:space="preserve">Перестилка чистых дощатых полов </t>
  </si>
  <si>
    <t>16</t>
  </si>
  <si>
    <t>Устройство цементного покрытия пола по готовому  основанию толщ.20мм. с устройством плинтуса</t>
  </si>
  <si>
    <t>17</t>
  </si>
  <si>
    <t>Установка оконного  блока из ПВХ со стеклопакетами в проемы   кирпичных  стен, блок:</t>
  </si>
  <si>
    <t>18</t>
  </si>
  <si>
    <t>площадью  до 1 м.кв.</t>
  </si>
  <si>
    <t>блок</t>
  </si>
  <si>
    <t>19</t>
  </si>
  <si>
    <t>площадью  до 2 м.кв.</t>
  </si>
  <si>
    <t>20</t>
  </si>
  <si>
    <t>площадью  до 3 м.кв.</t>
  </si>
  <si>
    <t>21</t>
  </si>
  <si>
    <t>площадью   свыше  3 м.кв.</t>
  </si>
  <si>
    <t>22</t>
  </si>
  <si>
    <t>Установка оконного  блока из ПВХ со стеклопакетами в проемы  КПД, блок:</t>
  </si>
  <si>
    <t>23</t>
  </si>
  <si>
    <t>24</t>
  </si>
  <si>
    <t>25</t>
  </si>
  <si>
    <t>26</t>
  </si>
  <si>
    <t>Герметизация мест примыкания оконных блоков к стенам полиуретановой пеной</t>
  </si>
  <si>
    <t>метр</t>
  </si>
  <si>
    <t>Смена оконного блока,снятие  старого  и установка нового  до 2 кв.м.</t>
  </si>
  <si>
    <t>Смена оконного блока, снятие  старого  и установка нового  более  2 кв.м.</t>
  </si>
  <si>
    <t>Установка  деревянного  оконного блока  до 2 м.кв.</t>
  </si>
  <si>
    <t>Установка  деревянного  оконного блока   более 2 м.кв.</t>
  </si>
  <si>
    <t>32</t>
  </si>
  <si>
    <t>Остекление деревянных оконных переплетов и дверных полотен стеклом 2-3 мм. на готовых штапиках по замазке при площади стекла свыше 0,5 м2 до 1м2</t>
  </si>
  <si>
    <t>33</t>
  </si>
  <si>
    <t xml:space="preserve">Остекление деревянных оконных переплетов и дверных полотен стеклом 4-5 мм. на готовых штапиках  при площади стекла до 0,5 м2 </t>
  </si>
  <si>
    <t>34</t>
  </si>
  <si>
    <t>Остекление деревянных оконных переплетов и дверных полотен стеклом 2-3 мм. на готовых штапиках по замазке при площади стекла свыше 0,25 м2 до 0,5 м2</t>
  </si>
  <si>
    <t>35</t>
  </si>
  <si>
    <t>Остекление деревянных оконных переплетов и дверных полотен стеклом 2-3 мм. на готовых штапиках по замазке при площади стекла  до  0,25 м3</t>
  </si>
  <si>
    <t>36</t>
  </si>
  <si>
    <t>Остекление деревянных оконных переплетов и дверных полотен стеклом 4-6 мм. на готовых штапиках по замазке при площади стекла свыше 0,5м2 до 1м2</t>
  </si>
  <si>
    <t>37</t>
  </si>
  <si>
    <t>Заполнение  ранее установленных оконных коробок створчатыми переплетами криволинейного очертания</t>
  </si>
  <si>
    <t>м2 переплета</t>
  </si>
  <si>
    <t>38</t>
  </si>
  <si>
    <t xml:space="preserve">Установка  штапика   оконного </t>
  </si>
  <si>
    <t>39</t>
  </si>
  <si>
    <t>Покраска  штапика  оконного</t>
  </si>
  <si>
    <t>Снятие дверных коробок в каменных стенах с выломкой четвертей</t>
  </si>
  <si>
    <t>коробка</t>
  </si>
  <si>
    <t>Смена дверного блока, снятие старого и установка нового</t>
  </si>
  <si>
    <t>42</t>
  </si>
  <si>
    <t>Герметизация мест примыкания дверных блоков к стенам полиуретановой пеной</t>
  </si>
  <si>
    <t>43</t>
  </si>
  <si>
    <t>Установка  полотен внутренних межкомнатных</t>
  </si>
  <si>
    <t>полотно</t>
  </si>
  <si>
    <t>44</t>
  </si>
  <si>
    <t>Установка дверных коробок</t>
  </si>
  <si>
    <t>45</t>
  </si>
  <si>
    <t>Снятие дверных полотен</t>
  </si>
  <si>
    <t>46</t>
  </si>
  <si>
    <t>Смена на месте бруска  дверной коробки в каменных стенах</t>
  </si>
  <si>
    <t>брусок</t>
  </si>
  <si>
    <t>47</t>
  </si>
  <si>
    <t>Смена наличников</t>
  </si>
  <si>
    <t>48</t>
  </si>
  <si>
    <t>Малый ремонт на месте дверных полотен</t>
  </si>
  <si>
    <t>49</t>
  </si>
  <si>
    <t>Обивка дверей дермантином по утеплителю с прибивкой утеплительных валиков по периметру коробки</t>
  </si>
  <si>
    <t>50</t>
  </si>
  <si>
    <t>Смена фрамужных приборов</t>
  </si>
  <si>
    <t>прибор</t>
  </si>
  <si>
    <t>51</t>
  </si>
  <si>
    <t>Смена сувальдных замков (врезных или накладных) или шпингалетов дверных врезных</t>
  </si>
  <si>
    <t>52</t>
  </si>
  <si>
    <t>Установка сувальдных замков (врезных или накладных)  или  шпингалет ов  дверных врезных</t>
  </si>
  <si>
    <t>53</t>
  </si>
  <si>
    <t>Смена цилиндровых замков (врезных накладных с фалевой ручкой) или ключевиной</t>
  </si>
  <si>
    <t>54</t>
  </si>
  <si>
    <t>Врезка глазка оптического дверного</t>
  </si>
  <si>
    <t xml:space="preserve">шт. </t>
  </si>
  <si>
    <t>55</t>
  </si>
  <si>
    <t>Установка цилиндровых замков (врезных или накладных) с фалевой ручкой и ключевиной</t>
  </si>
  <si>
    <t>56</t>
  </si>
  <si>
    <t xml:space="preserve">Установка добора </t>
  </si>
  <si>
    <t>57</t>
  </si>
  <si>
    <t>Улучшенная штукатурка стен по камню известковым раствором</t>
  </si>
  <si>
    <t>58</t>
  </si>
  <si>
    <t xml:space="preserve">Улучшенная штукатурка стен по камню цементно-известковым раствором </t>
  </si>
  <si>
    <t>59</t>
  </si>
  <si>
    <t>Улучшенная штукатурка потолков по камню цементно-известковым раствором</t>
  </si>
  <si>
    <t>60</t>
  </si>
  <si>
    <t>Оштукатуривание откосов цементно-известковым раствором</t>
  </si>
  <si>
    <t>61</t>
  </si>
  <si>
    <t>Затирка бетонных поверхностей стен</t>
  </si>
  <si>
    <t>62</t>
  </si>
  <si>
    <t>Затирка бетонных поверхностей потолков</t>
  </si>
  <si>
    <t>63</t>
  </si>
  <si>
    <t>Ремонт штукатурки потолков по камню цементно-известковым раствором площадью до 1м2 в одном месте</t>
  </si>
  <si>
    <t>64</t>
  </si>
  <si>
    <t>Ремонт штукатурки потолков по камню цементно-известковым раствором площадью до 10м2 в одном месте</t>
  </si>
  <si>
    <t>65</t>
  </si>
  <si>
    <t>то же стен до 1 м2 в одном месте</t>
  </si>
  <si>
    <t>66</t>
  </si>
  <si>
    <t>то же стен до 10 м2 в одном месте</t>
  </si>
  <si>
    <t>67</t>
  </si>
  <si>
    <t>Перетирка штукатурки поверхностей стен и потолков</t>
  </si>
  <si>
    <t>68</t>
  </si>
  <si>
    <t>Ремонт штукатурки откосов по камню</t>
  </si>
  <si>
    <t>69</t>
  </si>
  <si>
    <t>Отбивка штукатурки с каменных стен и потолков</t>
  </si>
  <si>
    <t>70</t>
  </si>
  <si>
    <t>Шпатлевка поверхности потолка по бетону</t>
  </si>
  <si>
    <t>71</t>
  </si>
  <si>
    <t>Шпатлевка бетонных стен без окраски</t>
  </si>
  <si>
    <t>72</t>
  </si>
  <si>
    <t>Декоративная штукатурка  стен(шуба)</t>
  </si>
  <si>
    <t>73</t>
  </si>
  <si>
    <t>Устройство внутреннего утепления стен</t>
  </si>
  <si>
    <t>74</t>
  </si>
  <si>
    <t>Устройство  готового   потолочного плинтуса</t>
  </si>
  <si>
    <t>75</t>
  </si>
  <si>
    <t>Устройство дощатых  полок на каркас</t>
  </si>
  <si>
    <t>76</t>
  </si>
  <si>
    <t>Устройство каркаса из брусьев (потолок)</t>
  </si>
  <si>
    <t>77</t>
  </si>
  <si>
    <t>Устройство каркаса из брусьев (стены)</t>
  </si>
  <si>
    <t>78</t>
  </si>
  <si>
    <t>Облицовка стен панелями МДФ и ПВХ</t>
  </si>
  <si>
    <t>79</t>
  </si>
  <si>
    <t>Облицовка потолков панелями МДФ и ПВХ</t>
  </si>
  <si>
    <t>80</t>
  </si>
  <si>
    <t>Устройство подвесного потолка</t>
  </si>
  <si>
    <t>81</t>
  </si>
  <si>
    <t>Оклейка потолков пластиковыми плитами</t>
  </si>
  <si>
    <t>82</t>
  </si>
  <si>
    <t>Обшивка  стен  вагонкой</t>
  </si>
  <si>
    <t>83</t>
  </si>
  <si>
    <t>Устройство подшивки потолка  досками</t>
  </si>
  <si>
    <t>84</t>
  </si>
  <si>
    <t>Разборка покрытия стен из керамической плитки</t>
  </si>
  <si>
    <t>85</t>
  </si>
  <si>
    <t>Облицовка стен по камню керамическими плитками без установки карнизных и плинтусных плиток</t>
  </si>
  <si>
    <t>86</t>
  </si>
  <si>
    <t>Обшивка стен  облицовочным материалом "Сайдинг"</t>
  </si>
  <si>
    <t>87</t>
  </si>
  <si>
    <t>Обшивка потолков  облицовочным материалом  типа  "Сайдинг"</t>
  </si>
  <si>
    <t>88</t>
  </si>
  <si>
    <t xml:space="preserve">Обшивка стен гипсокартоном </t>
  </si>
  <si>
    <t>89</t>
  </si>
  <si>
    <t xml:space="preserve">Обшивка потолков гипсокартоном </t>
  </si>
  <si>
    <t>90</t>
  </si>
  <si>
    <t>Акриловая окраска стен</t>
  </si>
  <si>
    <t>91</t>
  </si>
  <si>
    <t>Акриловая окраска потолков</t>
  </si>
  <si>
    <t>92</t>
  </si>
  <si>
    <t>Снятие масляных красок со стен и потолков для последующей их оклейки обоями</t>
  </si>
  <si>
    <t>93</t>
  </si>
  <si>
    <t>Снятие водоэмульсионных красок с потолков и стен</t>
  </si>
  <si>
    <t>94</t>
  </si>
  <si>
    <t>Улучшенная клеевая окраска стен по штукатурке</t>
  </si>
  <si>
    <t>95</t>
  </si>
  <si>
    <t>то же потолков</t>
  </si>
  <si>
    <t>96</t>
  </si>
  <si>
    <t>Улучшенная масляная окраска стен по штукатурке</t>
  </si>
  <si>
    <t>97</t>
  </si>
  <si>
    <t>98</t>
  </si>
  <si>
    <t>Улучшенная масляная окраска полов</t>
  </si>
  <si>
    <t>99</t>
  </si>
  <si>
    <t>Улучшенная масляная окраска заполнений дверных проемов</t>
  </si>
  <si>
    <t>100</t>
  </si>
  <si>
    <t xml:space="preserve">Улучшенная масляная окраска дверных блоков, подготовленных под вторую окраску </t>
  </si>
  <si>
    <t>101</t>
  </si>
  <si>
    <t xml:space="preserve">Улучшенная масляная окраска заполнений оконных проемов </t>
  </si>
  <si>
    <t>102</t>
  </si>
  <si>
    <t>Улучшенная масляная окраска  оконных  блоков, подготовленных под вторую окраску</t>
  </si>
  <si>
    <t>103</t>
  </si>
  <si>
    <t>Покрытие  дверных заполнений масляным лаком за 2 раза  по ранее огрунтованной или окрашенной  поверхности</t>
  </si>
  <si>
    <t>104</t>
  </si>
  <si>
    <t>Улучшенная масляная  окраска стен по дереву</t>
  </si>
  <si>
    <t>105</t>
  </si>
  <si>
    <t>Масляная окраска деревянных плинтусов (при неокрашиваемых полах)</t>
  </si>
  <si>
    <t>106</t>
  </si>
  <si>
    <t>Водоэмульсионная окраска стен</t>
  </si>
  <si>
    <t>107</t>
  </si>
  <si>
    <t>Водоэмульсионная окраска потолков</t>
  </si>
  <si>
    <t>108</t>
  </si>
  <si>
    <t>Грунтовка стен, полов за 1 раз</t>
  </si>
  <si>
    <t>109</t>
  </si>
  <si>
    <t>Грунтовка стен,полов за 2 раза</t>
  </si>
  <si>
    <t>110</t>
  </si>
  <si>
    <t>Грунтовка  потолков за 1 раз</t>
  </si>
  <si>
    <t>111</t>
  </si>
  <si>
    <t>Грунтовка  потолков за 2 раза</t>
  </si>
  <si>
    <t>112</t>
  </si>
  <si>
    <t>Оклейка стен простыми обоями</t>
  </si>
  <si>
    <t>113</t>
  </si>
  <si>
    <t>Оклейка стен  тиснеными или плотными  обоями</t>
  </si>
  <si>
    <t>114</t>
  </si>
  <si>
    <t>Оклейка стен  обоями  влагоустойчивыми  или специального вида отделки</t>
  </si>
  <si>
    <t>115</t>
  </si>
  <si>
    <t>Смена на стенах высокачественных обоев</t>
  </si>
  <si>
    <t>116</t>
  </si>
  <si>
    <t>Наклейка бордюра или фриза на простые обои</t>
  </si>
  <si>
    <t>117</t>
  </si>
  <si>
    <t>Наклейка бордюра или фриза на плотные и тисненые  обои</t>
  </si>
  <si>
    <t>118</t>
  </si>
  <si>
    <t>Наклейка бордюра или фриза на  обои влагостойкие  и специального вида отделки</t>
  </si>
  <si>
    <t>119</t>
  </si>
  <si>
    <t>Оклейка потолков обоями</t>
  </si>
  <si>
    <t>120</t>
  </si>
  <si>
    <t>Снятие (сдирание) обоев</t>
  </si>
  <si>
    <t>121</t>
  </si>
  <si>
    <t>Снятие (соскабливание или смывка) старой известковой или меловой краски</t>
  </si>
  <si>
    <t>122</t>
  </si>
  <si>
    <t>Наклейка потолочных плинтусов</t>
  </si>
  <si>
    <t>123</t>
  </si>
  <si>
    <t>Сборка и навеска карнизов</t>
  </si>
  <si>
    <t>124</t>
  </si>
  <si>
    <t>Смена почтового ящика</t>
  </si>
  <si>
    <t>штука</t>
  </si>
  <si>
    <t>Смена дверки почтового ящика</t>
  </si>
  <si>
    <t>Смена петель почтового ящика</t>
  </si>
  <si>
    <t>Смена замка почтового ящика</t>
  </si>
  <si>
    <t>Утепление балконов, лоджий</t>
  </si>
  <si>
    <t>Стоимость 1 чел./часа  рабочего  по комплексному обслуживанию и ремонту   зданий  и сооружений  для оказания  услуг населению</t>
  </si>
  <si>
    <t>чел./час.</t>
  </si>
  <si>
    <t>Помощь населению для открытия  двери  балконной, без привлечения техники</t>
  </si>
  <si>
    <t>Помощь населению для открытия  форточки, без привлечения техники</t>
  </si>
  <si>
    <t>Помощь населению для открытия  двери входной деревянной</t>
  </si>
  <si>
    <t>Переноска  строительных материалов  и оборудования  на расстояние  до 50 м.</t>
  </si>
  <si>
    <t>тонна</t>
  </si>
  <si>
    <t>Устройство  забора  из профилированного  листа</t>
  </si>
  <si>
    <t>Окраска деревянного забора</t>
  </si>
  <si>
    <t>Устройство штакетного забора на деревянных столбах</t>
  </si>
  <si>
    <t>Устройство сплошных чистых заборов на деревянных столбах</t>
  </si>
  <si>
    <t>138</t>
  </si>
  <si>
    <t>Смена кровли  из асбестоцементных  волнистых   листов</t>
  </si>
  <si>
    <t>139</t>
  </si>
  <si>
    <t>Кладка стен их кирпича толщиной  в 0,5 кирпича</t>
  </si>
  <si>
    <t>140</t>
  </si>
  <si>
    <t>Кладка стен их кирпича толщиной  в  1 кирпич</t>
  </si>
  <si>
    <t>141</t>
  </si>
  <si>
    <t>Кладка стен  из  блоков</t>
  </si>
  <si>
    <t>м.куб.</t>
  </si>
  <si>
    <t>142</t>
  </si>
  <si>
    <t>Ремонт отдельных участков толщиной  асфальтобетонного  покрытия  толщиной 50мм площадью до 5 кв.м.</t>
  </si>
  <si>
    <t>143</t>
  </si>
  <si>
    <t>Устройство  покрытия тротуаров, площадок и отмосток из асфальтобетонной смеси толщиной 30мм. по готовому основанию</t>
  </si>
  <si>
    <t>144</t>
  </si>
  <si>
    <t>Обшивка балкона  металопрофилем (без транспортных  расходов), мкв.</t>
  </si>
  <si>
    <t>145</t>
  </si>
  <si>
    <t>Устройство основания  из  песка слоем до 150 мм. под покрытия</t>
  </si>
  <si>
    <t>146</t>
  </si>
  <si>
    <t xml:space="preserve">Устройство бортовых бетонных  камней  на бетонном основании  </t>
  </si>
  <si>
    <t>147</t>
  </si>
  <si>
    <t>Устройство основания из щебня или гравия слоем до 150 мм. под покрытия</t>
  </si>
  <si>
    <t>148</t>
  </si>
  <si>
    <t>Устройство покрытия тротуаров из бетонных или цементно- песчаных плит по готовому основанию</t>
  </si>
  <si>
    <t>149</t>
  </si>
  <si>
    <t>Устройство покрытия  тротуарной  плиткой</t>
  </si>
  <si>
    <t>150</t>
  </si>
  <si>
    <t>Устройство  столбового  монолитного  бетонного  фундамента</t>
  </si>
  <si>
    <t>151</t>
  </si>
  <si>
    <t>Установка железобетонных столбов</t>
  </si>
  <si>
    <t>152</t>
  </si>
  <si>
    <t xml:space="preserve">Приготовление  цементно-известкового тяжелого (легкого) раствора вручную </t>
  </si>
  <si>
    <t>153</t>
  </si>
  <si>
    <t>Приговление  тяжелого  бетона  вручную</t>
  </si>
  <si>
    <t>154</t>
  </si>
  <si>
    <t>Устройство сборных железобетонных колодцев в сухих грунтах</t>
  </si>
  <si>
    <t>м3 конструкции</t>
  </si>
  <si>
    <t>155</t>
  </si>
  <si>
    <t>Приготовление легкого бетона (шлака, агрополита и керамзитобетона)</t>
  </si>
  <si>
    <t>м3</t>
  </si>
  <si>
    <t>156</t>
  </si>
  <si>
    <t>Устройство рулонного покрытия кровли  с наклеиванием  покрытия с применением газовой  горелки</t>
  </si>
  <si>
    <t>157</t>
  </si>
  <si>
    <t>Устройство одноуровневого  потолочного каркаса с применением  алюминевого профиля</t>
  </si>
  <si>
    <t>158</t>
  </si>
  <si>
    <t>Устройство одноуровневого  каркаса с применением  алюминевого профиля</t>
  </si>
  <si>
    <t>159</t>
  </si>
  <si>
    <t>Огрутовка оснований из  бетона  или  раствора  под  водоизоляционный кровельный  ковер</t>
  </si>
  <si>
    <t>160</t>
  </si>
  <si>
    <t>Облицовка  верха  бетонной  подпорной  стены  накрывочными  бордюрными  блоками "бессер"</t>
  </si>
  <si>
    <t>Облицовка бетонных  подпорных  стен  накрывочными  плитами "бессер"</t>
  </si>
  <si>
    <t>Установка разъемного плинтуса из ПВХ, м.</t>
  </si>
  <si>
    <t>м</t>
  </si>
  <si>
    <t>Шпатлевка  откосов</t>
  </si>
  <si>
    <t>Улучшенная водоэмульсионная окраска   откосов</t>
  </si>
  <si>
    <t>Шпатлевка потолка, стен с испрользованием  малярной сетки:</t>
  </si>
  <si>
    <t>165.1</t>
  </si>
  <si>
    <t>стен</t>
  </si>
  <si>
    <t>165.2</t>
  </si>
  <si>
    <t>потолков</t>
  </si>
  <si>
    <t>Обработка швов  между  гипсовыми  обшивочными листами</t>
  </si>
  <si>
    <t>кв.м. обшивки</t>
  </si>
  <si>
    <t>Установка  уголка при оштукатуривании откосов</t>
  </si>
  <si>
    <t>м.</t>
  </si>
  <si>
    <t>Устройство кровель из рулонных водоизоляционных материалов</t>
  </si>
  <si>
    <t>Устройство парапетов, отливов, сандринов</t>
  </si>
  <si>
    <t>Устройство ограждений металлическими перилами</t>
  </si>
  <si>
    <t>М.П.</t>
  </si>
  <si>
    <t>Теплоизоляция наружных стен плитами ППТ с земли и лесов</t>
  </si>
  <si>
    <t>Теплоизоляция наружных стен плитами ПТМ с земли и лесов</t>
  </si>
  <si>
    <t>Механическое крепление плит утеплителя к стене</t>
  </si>
  <si>
    <t>штук</t>
  </si>
  <si>
    <t>Монтаж различных м/конструкций  (зонтов, козырьков и т.д.)</t>
  </si>
  <si>
    <t>тонн</t>
  </si>
  <si>
    <t>Установка водосточных желобов с применением АГП (без учета стоимости услуги автовышки)</t>
  </si>
  <si>
    <t>Установка водосточных труб с применением АГП (без учета стоимости услуги автовышки)</t>
  </si>
  <si>
    <t>Устройство конструкций из металла (козырьки, навесы, каркасы под кровли и т.д.)</t>
  </si>
  <si>
    <t>Устройство кровель из листов профилированных</t>
  </si>
  <si>
    <t>кв.м.</t>
  </si>
  <si>
    <t>Устройство ендов для кровель из листов профилированных</t>
  </si>
  <si>
    <t>Устройство примыканий к стенам для кровель из листов профилированных</t>
  </si>
  <si>
    <t>Устройство армирующего слоя по плитам утепления  и по оштукатуренным поверхностям</t>
  </si>
  <si>
    <t>Устройство покрытий из плиток бетонных на цементнои растворе</t>
  </si>
  <si>
    <t>Устройство сборных покрытий  из плитки тратуарной</t>
  </si>
  <si>
    <t>Установка водоотводных лотков</t>
  </si>
  <si>
    <t>Монтаж экранов из профлиста для заборов, балконов и лоджий</t>
  </si>
  <si>
    <t>Высококачественная штукатурка стен гладких декоративными растворами</t>
  </si>
  <si>
    <t>Отделка поверхностей стен и перегородок под окраску и оклейку обоями</t>
  </si>
  <si>
    <t>Улучшенная штукатурка стен по сетке без устройства каркаса</t>
  </si>
  <si>
    <t>Улучшенная штукатурка потолков по сетке без устройства каркаса</t>
  </si>
  <si>
    <t>Облицовка стен плитами ДВП при отделке под оклейку</t>
  </si>
  <si>
    <t>Облицовка стен плитами "БЕССЕР"</t>
  </si>
  <si>
    <t>Установка пластиковых защитных элементов на внутренних и наружных углах</t>
  </si>
  <si>
    <t>Заделка швов растворами типа "Фуга" при облицовке поверхностей плиткой</t>
  </si>
  <si>
    <t>Декоративная штукатурка типа "Байрамикс" внутренних поверхностей стен средней фракции 1,0 мм</t>
  </si>
  <si>
    <t>Декоративная штукатурка типа "Байрамикс" внутренних поверхностей стен крупной фракции 1,5 мм</t>
  </si>
  <si>
    <t>Устройство вентилируемых фасадов</t>
  </si>
  <si>
    <t>Устройство декоративного покрытия типа "Венецианская штукатурка"</t>
  </si>
  <si>
    <t xml:space="preserve">Устройство монолитных ленточных бетонных фундаментов </t>
  </si>
  <si>
    <t>метр кубический</t>
  </si>
  <si>
    <t xml:space="preserve">Устройство монолитных ленточных железобетонных фундаментов </t>
  </si>
  <si>
    <t>новые расценки</t>
  </si>
  <si>
    <t>Разборка покрытий полов из ДСП</t>
  </si>
  <si>
    <t>Разборка покрытий полов из ДВП</t>
  </si>
  <si>
    <t xml:space="preserve">Устройство покрытия пола из ДСП площадью пола до 10 м.кв. </t>
  </si>
  <si>
    <t xml:space="preserve">Устройство покрытия пола из ДСП площадью пола свыше 10 м.кв. </t>
  </si>
  <si>
    <t xml:space="preserve">Устройство покрытия пола из ДВС площадью пола до 10 м кв.: </t>
  </si>
  <si>
    <t>в один слой</t>
  </si>
  <si>
    <t>в два слоя</t>
  </si>
  <si>
    <t>Устройство покрытия пола из ДВП площадью пола свыше 10 м.кв.:</t>
  </si>
  <si>
    <t>Начальник ПЭБ</t>
  </si>
  <si>
    <t>О.А. Ереметько</t>
  </si>
  <si>
    <t>Экономист</t>
  </si>
  <si>
    <t>И.П. Гулецкая</t>
  </si>
  <si>
    <t>оплата по 5 разряду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</si>
</sst>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sz val="10"/>
      <color indexed="12"/>
      <name val="Arial"/>
      <family val="2"/>
      <charset val="204"/>
    </font>
    <font>
      <sz val="11"/>
      <color indexed="12"/>
      <name val="Times New Roman"/>
      <family val="1"/>
      <charset val="204"/>
    </font>
    <font>
      <b/>
      <sz val="14"/>
      <name val="Times New Roman"/>
      <family val="1"/>
    </font>
    <font>
      <b/>
      <sz val="14"/>
      <name val="Arial"/>
      <family val="2"/>
      <charset val="204"/>
    </font>
    <font>
      <b/>
      <sz val="12"/>
      <name val="Times New Roman"/>
      <family val="1"/>
    </font>
    <font>
      <b/>
      <sz val="12"/>
      <name val="Arial"/>
      <family val="2"/>
      <charset val="204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 Cyr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Arial Cyr"/>
      <family val="2"/>
      <charset val="204"/>
    </font>
    <font>
      <b/>
      <i/>
      <sz val="9"/>
      <name val="Times New Roman"/>
      <family val="1"/>
      <charset val="204"/>
    </font>
    <font>
      <b/>
      <sz val="10"/>
      <name val="Arial"/>
      <family val="2"/>
    </font>
    <font>
      <b/>
      <sz val="11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shrinkToFit="1"/>
    </xf>
    <xf numFmtId="0" fontId="4" fillId="0" borderId="0" xfId="0" applyFont="1" applyFill="1" applyAlignment="1">
      <alignment horizontal="right" shrinkToFit="1"/>
    </xf>
    <xf numFmtId="0" fontId="5" fillId="0" borderId="0" xfId="0" applyFont="1" applyAlignment="1">
      <alignment horizontal="right" wrapText="1" shrinkToFit="1"/>
    </xf>
    <xf numFmtId="0" fontId="6" fillId="0" borderId="0" xfId="0" applyFont="1" applyFill="1" applyAlignment="1">
      <alignment horizontal="right" wrapText="1" shrinkToFit="1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49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8" fillId="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Fill="1" applyBorder="1" applyAlignment="1" applyProtection="1">
      <alignment horizontal="left" vertical="center" wrapText="1"/>
      <protection locked="0"/>
    </xf>
    <xf numFmtId="2" fontId="20" fillId="3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horizontal="left" vertical="center" wrapText="1"/>
    </xf>
    <xf numFmtId="0" fontId="0" fillId="0" borderId="0" xfId="0" applyBorder="1"/>
    <xf numFmtId="2" fontId="20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wrapText="1"/>
    </xf>
    <xf numFmtId="0" fontId="21" fillId="0" borderId="1" xfId="0" applyFont="1" applyFill="1" applyBorder="1" applyAlignment="1">
      <alignment horizontal="center" vertical="center"/>
    </xf>
    <xf numFmtId="2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8" fillId="3" borderId="1" xfId="0" applyNumberFormat="1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1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center" vertical="center"/>
    </xf>
    <xf numFmtId="49" fontId="2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2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>
      <alignment horizontal="center" textRotation="255"/>
    </xf>
    <xf numFmtId="2" fontId="18" fillId="0" borderId="0" xfId="0" applyNumberFormat="1" applyFont="1" applyFill="1" applyBorder="1" applyAlignment="1">
      <alignment vertical="center" wrapText="1"/>
    </xf>
    <xf numFmtId="2" fontId="18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8" fillId="0" borderId="0" xfId="0" applyNumberFormat="1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/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Fill="1" applyBorder="1" applyAlignment="1">
      <alignment horizontal="center"/>
    </xf>
    <xf numFmtId="0" fontId="26" fillId="0" borderId="0" xfId="0" applyFont="1"/>
    <xf numFmtId="0" fontId="27" fillId="0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4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).%20&#1044;&#1051;&#1071;%20&#1057;&#1040;&#1049;&#1058;&#1040;!%202023%20&#1075;&#1086;&#1076;%20&#1087;&#1088;%203-6%20&#1087;&#1088;&#1077;&#1081;&#1089;&#1082;&#1091;&#1088;&#1072;&#1085;&#1090;&#1099;%20%20&#1085;&#1072;%20&#1087;&#1083;&#1072;&#1090;&#1085;&#1099;&#1077;%20&#1091;&#1089;&#1083;&#1091;&#1075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оители с НДС"/>
      <sheetName val="сантехники"/>
      <sheetName val="для других видов работ"/>
      <sheetName val="электрики"/>
    </sheetNames>
    <sheetDataSet>
      <sheetData sheetId="0"/>
      <sheetData sheetId="1"/>
      <sheetData sheetId="2"/>
      <sheetData sheetId="3">
        <row r="10">
          <cell r="B10" t="str">
            <v>с  " 05 "  сентября 2023 г.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2"/>
  <sheetViews>
    <sheetView tabSelected="1" topLeftCell="B211" workbookViewId="0">
      <selection activeCell="L222" sqref="L222"/>
    </sheetView>
  </sheetViews>
  <sheetFormatPr defaultRowHeight="15.05" x14ac:dyDescent="0.3"/>
  <cols>
    <col min="1" max="1" width="6.88671875" hidden="1" customWidth="1"/>
    <col min="2" max="2" width="5.21875" style="1" customWidth="1"/>
    <col min="3" max="3" width="56.109375" customWidth="1"/>
    <col min="4" max="4" width="8.77734375" customWidth="1"/>
    <col min="5" max="5" width="8.88671875" customWidth="1"/>
    <col min="6" max="6" width="6.88671875" customWidth="1"/>
    <col min="7" max="7" width="10" customWidth="1"/>
    <col min="8" max="8" width="2.44140625" hidden="1" customWidth="1"/>
    <col min="9" max="9" width="0.109375" customWidth="1"/>
    <col min="10" max="10" width="8.109375" customWidth="1"/>
    <col min="11" max="11" width="9" customWidth="1"/>
    <col min="257" max="257" width="0" hidden="1" customWidth="1"/>
    <col min="258" max="258" width="5.21875" customWidth="1"/>
    <col min="259" max="259" width="56.109375" customWidth="1"/>
    <col min="260" max="260" width="8.77734375" customWidth="1"/>
    <col min="261" max="261" width="8.88671875" customWidth="1"/>
    <col min="262" max="262" width="6.88671875" customWidth="1"/>
    <col min="263" max="263" width="10" customWidth="1"/>
    <col min="264" max="264" width="0" hidden="1" customWidth="1"/>
    <col min="265" max="265" width="0.109375" customWidth="1"/>
    <col min="266" max="266" width="8.109375" customWidth="1"/>
    <col min="267" max="267" width="9" customWidth="1"/>
    <col min="513" max="513" width="0" hidden="1" customWidth="1"/>
    <col min="514" max="514" width="5.21875" customWidth="1"/>
    <col min="515" max="515" width="56.109375" customWidth="1"/>
    <col min="516" max="516" width="8.77734375" customWidth="1"/>
    <col min="517" max="517" width="8.88671875" customWidth="1"/>
    <col min="518" max="518" width="6.88671875" customWidth="1"/>
    <col min="519" max="519" width="10" customWidth="1"/>
    <col min="520" max="520" width="0" hidden="1" customWidth="1"/>
    <col min="521" max="521" width="0.109375" customWidth="1"/>
    <col min="522" max="522" width="8.109375" customWidth="1"/>
    <col min="523" max="523" width="9" customWidth="1"/>
    <col min="769" max="769" width="0" hidden="1" customWidth="1"/>
    <col min="770" max="770" width="5.21875" customWidth="1"/>
    <col min="771" max="771" width="56.109375" customWidth="1"/>
    <col min="772" max="772" width="8.77734375" customWidth="1"/>
    <col min="773" max="773" width="8.88671875" customWidth="1"/>
    <col min="774" max="774" width="6.88671875" customWidth="1"/>
    <col min="775" max="775" width="10" customWidth="1"/>
    <col min="776" max="776" width="0" hidden="1" customWidth="1"/>
    <col min="777" max="777" width="0.109375" customWidth="1"/>
    <col min="778" max="778" width="8.109375" customWidth="1"/>
    <col min="779" max="779" width="9" customWidth="1"/>
    <col min="1025" max="1025" width="0" hidden="1" customWidth="1"/>
    <col min="1026" max="1026" width="5.21875" customWidth="1"/>
    <col min="1027" max="1027" width="56.109375" customWidth="1"/>
    <col min="1028" max="1028" width="8.77734375" customWidth="1"/>
    <col min="1029" max="1029" width="8.88671875" customWidth="1"/>
    <col min="1030" max="1030" width="6.88671875" customWidth="1"/>
    <col min="1031" max="1031" width="10" customWidth="1"/>
    <col min="1032" max="1032" width="0" hidden="1" customWidth="1"/>
    <col min="1033" max="1033" width="0.109375" customWidth="1"/>
    <col min="1034" max="1034" width="8.109375" customWidth="1"/>
    <col min="1035" max="1035" width="9" customWidth="1"/>
    <col min="1281" max="1281" width="0" hidden="1" customWidth="1"/>
    <col min="1282" max="1282" width="5.21875" customWidth="1"/>
    <col min="1283" max="1283" width="56.109375" customWidth="1"/>
    <col min="1284" max="1284" width="8.77734375" customWidth="1"/>
    <col min="1285" max="1285" width="8.88671875" customWidth="1"/>
    <col min="1286" max="1286" width="6.88671875" customWidth="1"/>
    <col min="1287" max="1287" width="10" customWidth="1"/>
    <col min="1288" max="1288" width="0" hidden="1" customWidth="1"/>
    <col min="1289" max="1289" width="0.109375" customWidth="1"/>
    <col min="1290" max="1290" width="8.109375" customWidth="1"/>
    <col min="1291" max="1291" width="9" customWidth="1"/>
    <col min="1537" max="1537" width="0" hidden="1" customWidth="1"/>
    <col min="1538" max="1538" width="5.21875" customWidth="1"/>
    <col min="1539" max="1539" width="56.109375" customWidth="1"/>
    <col min="1540" max="1540" width="8.77734375" customWidth="1"/>
    <col min="1541" max="1541" width="8.88671875" customWidth="1"/>
    <col min="1542" max="1542" width="6.88671875" customWidth="1"/>
    <col min="1543" max="1543" width="10" customWidth="1"/>
    <col min="1544" max="1544" width="0" hidden="1" customWidth="1"/>
    <col min="1545" max="1545" width="0.109375" customWidth="1"/>
    <col min="1546" max="1546" width="8.109375" customWidth="1"/>
    <col min="1547" max="1547" width="9" customWidth="1"/>
    <col min="1793" max="1793" width="0" hidden="1" customWidth="1"/>
    <col min="1794" max="1794" width="5.21875" customWidth="1"/>
    <col min="1795" max="1795" width="56.109375" customWidth="1"/>
    <col min="1796" max="1796" width="8.77734375" customWidth="1"/>
    <col min="1797" max="1797" width="8.88671875" customWidth="1"/>
    <col min="1798" max="1798" width="6.88671875" customWidth="1"/>
    <col min="1799" max="1799" width="10" customWidth="1"/>
    <col min="1800" max="1800" width="0" hidden="1" customWidth="1"/>
    <col min="1801" max="1801" width="0.109375" customWidth="1"/>
    <col min="1802" max="1802" width="8.109375" customWidth="1"/>
    <col min="1803" max="1803" width="9" customWidth="1"/>
    <col min="2049" max="2049" width="0" hidden="1" customWidth="1"/>
    <col min="2050" max="2050" width="5.21875" customWidth="1"/>
    <col min="2051" max="2051" width="56.109375" customWidth="1"/>
    <col min="2052" max="2052" width="8.77734375" customWidth="1"/>
    <col min="2053" max="2053" width="8.88671875" customWidth="1"/>
    <col min="2054" max="2054" width="6.88671875" customWidth="1"/>
    <col min="2055" max="2055" width="10" customWidth="1"/>
    <col min="2056" max="2056" width="0" hidden="1" customWidth="1"/>
    <col min="2057" max="2057" width="0.109375" customWidth="1"/>
    <col min="2058" max="2058" width="8.109375" customWidth="1"/>
    <col min="2059" max="2059" width="9" customWidth="1"/>
    <col min="2305" max="2305" width="0" hidden="1" customWidth="1"/>
    <col min="2306" max="2306" width="5.21875" customWidth="1"/>
    <col min="2307" max="2307" width="56.109375" customWidth="1"/>
    <col min="2308" max="2308" width="8.77734375" customWidth="1"/>
    <col min="2309" max="2309" width="8.88671875" customWidth="1"/>
    <col min="2310" max="2310" width="6.88671875" customWidth="1"/>
    <col min="2311" max="2311" width="10" customWidth="1"/>
    <col min="2312" max="2312" width="0" hidden="1" customWidth="1"/>
    <col min="2313" max="2313" width="0.109375" customWidth="1"/>
    <col min="2314" max="2314" width="8.109375" customWidth="1"/>
    <col min="2315" max="2315" width="9" customWidth="1"/>
    <col min="2561" max="2561" width="0" hidden="1" customWidth="1"/>
    <col min="2562" max="2562" width="5.21875" customWidth="1"/>
    <col min="2563" max="2563" width="56.109375" customWidth="1"/>
    <col min="2564" max="2564" width="8.77734375" customWidth="1"/>
    <col min="2565" max="2565" width="8.88671875" customWidth="1"/>
    <col min="2566" max="2566" width="6.88671875" customWidth="1"/>
    <col min="2567" max="2567" width="10" customWidth="1"/>
    <col min="2568" max="2568" width="0" hidden="1" customWidth="1"/>
    <col min="2569" max="2569" width="0.109375" customWidth="1"/>
    <col min="2570" max="2570" width="8.109375" customWidth="1"/>
    <col min="2571" max="2571" width="9" customWidth="1"/>
    <col min="2817" max="2817" width="0" hidden="1" customWidth="1"/>
    <col min="2818" max="2818" width="5.21875" customWidth="1"/>
    <col min="2819" max="2819" width="56.109375" customWidth="1"/>
    <col min="2820" max="2820" width="8.77734375" customWidth="1"/>
    <col min="2821" max="2821" width="8.88671875" customWidth="1"/>
    <col min="2822" max="2822" width="6.88671875" customWidth="1"/>
    <col min="2823" max="2823" width="10" customWidth="1"/>
    <col min="2824" max="2824" width="0" hidden="1" customWidth="1"/>
    <col min="2825" max="2825" width="0.109375" customWidth="1"/>
    <col min="2826" max="2826" width="8.109375" customWidth="1"/>
    <col min="2827" max="2827" width="9" customWidth="1"/>
    <col min="3073" max="3073" width="0" hidden="1" customWidth="1"/>
    <col min="3074" max="3074" width="5.21875" customWidth="1"/>
    <col min="3075" max="3075" width="56.109375" customWidth="1"/>
    <col min="3076" max="3076" width="8.77734375" customWidth="1"/>
    <col min="3077" max="3077" width="8.88671875" customWidth="1"/>
    <col min="3078" max="3078" width="6.88671875" customWidth="1"/>
    <col min="3079" max="3079" width="10" customWidth="1"/>
    <col min="3080" max="3080" width="0" hidden="1" customWidth="1"/>
    <col min="3081" max="3081" width="0.109375" customWidth="1"/>
    <col min="3082" max="3082" width="8.109375" customWidth="1"/>
    <col min="3083" max="3083" width="9" customWidth="1"/>
    <col min="3329" max="3329" width="0" hidden="1" customWidth="1"/>
    <col min="3330" max="3330" width="5.21875" customWidth="1"/>
    <col min="3331" max="3331" width="56.109375" customWidth="1"/>
    <col min="3332" max="3332" width="8.77734375" customWidth="1"/>
    <col min="3333" max="3333" width="8.88671875" customWidth="1"/>
    <col min="3334" max="3334" width="6.88671875" customWidth="1"/>
    <col min="3335" max="3335" width="10" customWidth="1"/>
    <col min="3336" max="3336" width="0" hidden="1" customWidth="1"/>
    <col min="3337" max="3337" width="0.109375" customWidth="1"/>
    <col min="3338" max="3338" width="8.109375" customWidth="1"/>
    <col min="3339" max="3339" width="9" customWidth="1"/>
    <col min="3585" max="3585" width="0" hidden="1" customWidth="1"/>
    <col min="3586" max="3586" width="5.21875" customWidth="1"/>
    <col min="3587" max="3587" width="56.109375" customWidth="1"/>
    <col min="3588" max="3588" width="8.77734375" customWidth="1"/>
    <col min="3589" max="3589" width="8.88671875" customWidth="1"/>
    <col min="3590" max="3590" width="6.88671875" customWidth="1"/>
    <col min="3591" max="3591" width="10" customWidth="1"/>
    <col min="3592" max="3592" width="0" hidden="1" customWidth="1"/>
    <col min="3593" max="3593" width="0.109375" customWidth="1"/>
    <col min="3594" max="3594" width="8.109375" customWidth="1"/>
    <col min="3595" max="3595" width="9" customWidth="1"/>
    <col min="3841" max="3841" width="0" hidden="1" customWidth="1"/>
    <col min="3842" max="3842" width="5.21875" customWidth="1"/>
    <col min="3843" max="3843" width="56.109375" customWidth="1"/>
    <col min="3844" max="3844" width="8.77734375" customWidth="1"/>
    <col min="3845" max="3845" width="8.88671875" customWidth="1"/>
    <col min="3846" max="3846" width="6.88671875" customWidth="1"/>
    <col min="3847" max="3847" width="10" customWidth="1"/>
    <col min="3848" max="3848" width="0" hidden="1" customWidth="1"/>
    <col min="3849" max="3849" width="0.109375" customWidth="1"/>
    <col min="3850" max="3850" width="8.109375" customWidth="1"/>
    <col min="3851" max="3851" width="9" customWidth="1"/>
    <col min="4097" max="4097" width="0" hidden="1" customWidth="1"/>
    <col min="4098" max="4098" width="5.21875" customWidth="1"/>
    <col min="4099" max="4099" width="56.109375" customWidth="1"/>
    <col min="4100" max="4100" width="8.77734375" customWidth="1"/>
    <col min="4101" max="4101" width="8.88671875" customWidth="1"/>
    <col min="4102" max="4102" width="6.88671875" customWidth="1"/>
    <col min="4103" max="4103" width="10" customWidth="1"/>
    <col min="4104" max="4104" width="0" hidden="1" customWidth="1"/>
    <col min="4105" max="4105" width="0.109375" customWidth="1"/>
    <col min="4106" max="4106" width="8.109375" customWidth="1"/>
    <col min="4107" max="4107" width="9" customWidth="1"/>
    <col min="4353" max="4353" width="0" hidden="1" customWidth="1"/>
    <col min="4354" max="4354" width="5.21875" customWidth="1"/>
    <col min="4355" max="4355" width="56.109375" customWidth="1"/>
    <col min="4356" max="4356" width="8.77734375" customWidth="1"/>
    <col min="4357" max="4357" width="8.88671875" customWidth="1"/>
    <col min="4358" max="4358" width="6.88671875" customWidth="1"/>
    <col min="4359" max="4359" width="10" customWidth="1"/>
    <col min="4360" max="4360" width="0" hidden="1" customWidth="1"/>
    <col min="4361" max="4361" width="0.109375" customWidth="1"/>
    <col min="4362" max="4362" width="8.109375" customWidth="1"/>
    <col min="4363" max="4363" width="9" customWidth="1"/>
    <col min="4609" max="4609" width="0" hidden="1" customWidth="1"/>
    <col min="4610" max="4610" width="5.21875" customWidth="1"/>
    <col min="4611" max="4611" width="56.109375" customWidth="1"/>
    <col min="4612" max="4612" width="8.77734375" customWidth="1"/>
    <col min="4613" max="4613" width="8.88671875" customWidth="1"/>
    <col min="4614" max="4614" width="6.88671875" customWidth="1"/>
    <col min="4615" max="4615" width="10" customWidth="1"/>
    <col min="4616" max="4616" width="0" hidden="1" customWidth="1"/>
    <col min="4617" max="4617" width="0.109375" customWidth="1"/>
    <col min="4618" max="4618" width="8.109375" customWidth="1"/>
    <col min="4619" max="4619" width="9" customWidth="1"/>
    <col min="4865" max="4865" width="0" hidden="1" customWidth="1"/>
    <col min="4866" max="4866" width="5.21875" customWidth="1"/>
    <col min="4867" max="4867" width="56.109375" customWidth="1"/>
    <col min="4868" max="4868" width="8.77734375" customWidth="1"/>
    <col min="4869" max="4869" width="8.88671875" customWidth="1"/>
    <col min="4870" max="4870" width="6.88671875" customWidth="1"/>
    <col min="4871" max="4871" width="10" customWidth="1"/>
    <col min="4872" max="4872" width="0" hidden="1" customWidth="1"/>
    <col min="4873" max="4873" width="0.109375" customWidth="1"/>
    <col min="4874" max="4874" width="8.109375" customWidth="1"/>
    <col min="4875" max="4875" width="9" customWidth="1"/>
    <col min="5121" max="5121" width="0" hidden="1" customWidth="1"/>
    <col min="5122" max="5122" width="5.21875" customWidth="1"/>
    <col min="5123" max="5123" width="56.109375" customWidth="1"/>
    <col min="5124" max="5124" width="8.77734375" customWidth="1"/>
    <col min="5125" max="5125" width="8.88671875" customWidth="1"/>
    <col min="5126" max="5126" width="6.88671875" customWidth="1"/>
    <col min="5127" max="5127" width="10" customWidth="1"/>
    <col min="5128" max="5128" width="0" hidden="1" customWidth="1"/>
    <col min="5129" max="5129" width="0.109375" customWidth="1"/>
    <col min="5130" max="5130" width="8.109375" customWidth="1"/>
    <col min="5131" max="5131" width="9" customWidth="1"/>
    <col min="5377" max="5377" width="0" hidden="1" customWidth="1"/>
    <col min="5378" max="5378" width="5.21875" customWidth="1"/>
    <col min="5379" max="5379" width="56.109375" customWidth="1"/>
    <col min="5380" max="5380" width="8.77734375" customWidth="1"/>
    <col min="5381" max="5381" width="8.88671875" customWidth="1"/>
    <col min="5382" max="5382" width="6.88671875" customWidth="1"/>
    <col min="5383" max="5383" width="10" customWidth="1"/>
    <col min="5384" max="5384" width="0" hidden="1" customWidth="1"/>
    <col min="5385" max="5385" width="0.109375" customWidth="1"/>
    <col min="5386" max="5386" width="8.109375" customWidth="1"/>
    <col min="5387" max="5387" width="9" customWidth="1"/>
    <col min="5633" max="5633" width="0" hidden="1" customWidth="1"/>
    <col min="5634" max="5634" width="5.21875" customWidth="1"/>
    <col min="5635" max="5635" width="56.109375" customWidth="1"/>
    <col min="5636" max="5636" width="8.77734375" customWidth="1"/>
    <col min="5637" max="5637" width="8.88671875" customWidth="1"/>
    <col min="5638" max="5638" width="6.88671875" customWidth="1"/>
    <col min="5639" max="5639" width="10" customWidth="1"/>
    <col min="5640" max="5640" width="0" hidden="1" customWidth="1"/>
    <col min="5641" max="5641" width="0.109375" customWidth="1"/>
    <col min="5642" max="5642" width="8.109375" customWidth="1"/>
    <col min="5643" max="5643" width="9" customWidth="1"/>
    <col min="5889" max="5889" width="0" hidden="1" customWidth="1"/>
    <col min="5890" max="5890" width="5.21875" customWidth="1"/>
    <col min="5891" max="5891" width="56.109375" customWidth="1"/>
    <col min="5892" max="5892" width="8.77734375" customWidth="1"/>
    <col min="5893" max="5893" width="8.88671875" customWidth="1"/>
    <col min="5894" max="5894" width="6.88671875" customWidth="1"/>
    <col min="5895" max="5895" width="10" customWidth="1"/>
    <col min="5896" max="5896" width="0" hidden="1" customWidth="1"/>
    <col min="5897" max="5897" width="0.109375" customWidth="1"/>
    <col min="5898" max="5898" width="8.109375" customWidth="1"/>
    <col min="5899" max="5899" width="9" customWidth="1"/>
    <col min="6145" max="6145" width="0" hidden="1" customWidth="1"/>
    <col min="6146" max="6146" width="5.21875" customWidth="1"/>
    <col min="6147" max="6147" width="56.109375" customWidth="1"/>
    <col min="6148" max="6148" width="8.77734375" customWidth="1"/>
    <col min="6149" max="6149" width="8.88671875" customWidth="1"/>
    <col min="6150" max="6150" width="6.88671875" customWidth="1"/>
    <col min="6151" max="6151" width="10" customWidth="1"/>
    <col min="6152" max="6152" width="0" hidden="1" customWidth="1"/>
    <col min="6153" max="6153" width="0.109375" customWidth="1"/>
    <col min="6154" max="6154" width="8.109375" customWidth="1"/>
    <col min="6155" max="6155" width="9" customWidth="1"/>
    <col min="6401" max="6401" width="0" hidden="1" customWidth="1"/>
    <col min="6402" max="6402" width="5.21875" customWidth="1"/>
    <col min="6403" max="6403" width="56.109375" customWidth="1"/>
    <col min="6404" max="6404" width="8.77734375" customWidth="1"/>
    <col min="6405" max="6405" width="8.88671875" customWidth="1"/>
    <col min="6406" max="6406" width="6.88671875" customWidth="1"/>
    <col min="6407" max="6407" width="10" customWidth="1"/>
    <col min="6408" max="6408" width="0" hidden="1" customWidth="1"/>
    <col min="6409" max="6409" width="0.109375" customWidth="1"/>
    <col min="6410" max="6410" width="8.109375" customWidth="1"/>
    <col min="6411" max="6411" width="9" customWidth="1"/>
    <col min="6657" max="6657" width="0" hidden="1" customWidth="1"/>
    <col min="6658" max="6658" width="5.21875" customWidth="1"/>
    <col min="6659" max="6659" width="56.109375" customWidth="1"/>
    <col min="6660" max="6660" width="8.77734375" customWidth="1"/>
    <col min="6661" max="6661" width="8.88671875" customWidth="1"/>
    <col min="6662" max="6662" width="6.88671875" customWidth="1"/>
    <col min="6663" max="6663" width="10" customWidth="1"/>
    <col min="6664" max="6664" width="0" hidden="1" customWidth="1"/>
    <col min="6665" max="6665" width="0.109375" customWidth="1"/>
    <col min="6666" max="6666" width="8.109375" customWidth="1"/>
    <col min="6667" max="6667" width="9" customWidth="1"/>
    <col min="6913" max="6913" width="0" hidden="1" customWidth="1"/>
    <col min="6914" max="6914" width="5.21875" customWidth="1"/>
    <col min="6915" max="6915" width="56.109375" customWidth="1"/>
    <col min="6916" max="6916" width="8.77734375" customWidth="1"/>
    <col min="6917" max="6917" width="8.88671875" customWidth="1"/>
    <col min="6918" max="6918" width="6.88671875" customWidth="1"/>
    <col min="6919" max="6919" width="10" customWidth="1"/>
    <col min="6920" max="6920" width="0" hidden="1" customWidth="1"/>
    <col min="6921" max="6921" width="0.109375" customWidth="1"/>
    <col min="6922" max="6922" width="8.109375" customWidth="1"/>
    <col min="6923" max="6923" width="9" customWidth="1"/>
    <col min="7169" max="7169" width="0" hidden="1" customWidth="1"/>
    <col min="7170" max="7170" width="5.21875" customWidth="1"/>
    <col min="7171" max="7171" width="56.109375" customWidth="1"/>
    <col min="7172" max="7172" width="8.77734375" customWidth="1"/>
    <col min="7173" max="7173" width="8.88671875" customWidth="1"/>
    <col min="7174" max="7174" width="6.88671875" customWidth="1"/>
    <col min="7175" max="7175" width="10" customWidth="1"/>
    <col min="7176" max="7176" width="0" hidden="1" customWidth="1"/>
    <col min="7177" max="7177" width="0.109375" customWidth="1"/>
    <col min="7178" max="7178" width="8.109375" customWidth="1"/>
    <col min="7179" max="7179" width="9" customWidth="1"/>
    <col min="7425" max="7425" width="0" hidden="1" customWidth="1"/>
    <col min="7426" max="7426" width="5.21875" customWidth="1"/>
    <col min="7427" max="7427" width="56.109375" customWidth="1"/>
    <col min="7428" max="7428" width="8.77734375" customWidth="1"/>
    <col min="7429" max="7429" width="8.88671875" customWidth="1"/>
    <col min="7430" max="7430" width="6.88671875" customWidth="1"/>
    <col min="7431" max="7431" width="10" customWidth="1"/>
    <col min="7432" max="7432" width="0" hidden="1" customWidth="1"/>
    <col min="7433" max="7433" width="0.109375" customWidth="1"/>
    <col min="7434" max="7434" width="8.109375" customWidth="1"/>
    <col min="7435" max="7435" width="9" customWidth="1"/>
    <col min="7681" max="7681" width="0" hidden="1" customWidth="1"/>
    <col min="7682" max="7682" width="5.21875" customWidth="1"/>
    <col min="7683" max="7683" width="56.109375" customWidth="1"/>
    <col min="7684" max="7684" width="8.77734375" customWidth="1"/>
    <col min="7685" max="7685" width="8.88671875" customWidth="1"/>
    <col min="7686" max="7686" width="6.88671875" customWidth="1"/>
    <col min="7687" max="7687" width="10" customWidth="1"/>
    <col min="7688" max="7688" width="0" hidden="1" customWidth="1"/>
    <col min="7689" max="7689" width="0.109375" customWidth="1"/>
    <col min="7690" max="7690" width="8.109375" customWidth="1"/>
    <col min="7691" max="7691" width="9" customWidth="1"/>
    <col min="7937" max="7937" width="0" hidden="1" customWidth="1"/>
    <col min="7938" max="7938" width="5.21875" customWidth="1"/>
    <col min="7939" max="7939" width="56.109375" customWidth="1"/>
    <col min="7940" max="7940" width="8.77734375" customWidth="1"/>
    <col min="7941" max="7941" width="8.88671875" customWidth="1"/>
    <col min="7942" max="7942" width="6.88671875" customWidth="1"/>
    <col min="7943" max="7943" width="10" customWidth="1"/>
    <col min="7944" max="7944" width="0" hidden="1" customWidth="1"/>
    <col min="7945" max="7945" width="0.109375" customWidth="1"/>
    <col min="7946" max="7946" width="8.109375" customWidth="1"/>
    <col min="7947" max="7947" width="9" customWidth="1"/>
    <col min="8193" max="8193" width="0" hidden="1" customWidth="1"/>
    <col min="8194" max="8194" width="5.21875" customWidth="1"/>
    <col min="8195" max="8195" width="56.109375" customWidth="1"/>
    <col min="8196" max="8196" width="8.77734375" customWidth="1"/>
    <col min="8197" max="8197" width="8.88671875" customWidth="1"/>
    <col min="8198" max="8198" width="6.88671875" customWidth="1"/>
    <col min="8199" max="8199" width="10" customWidth="1"/>
    <col min="8200" max="8200" width="0" hidden="1" customWidth="1"/>
    <col min="8201" max="8201" width="0.109375" customWidth="1"/>
    <col min="8202" max="8202" width="8.109375" customWidth="1"/>
    <col min="8203" max="8203" width="9" customWidth="1"/>
    <col min="8449" max="8449" width="0" hidden="1" customWidth="1"/>
    <col min="8450" max="8450" width="5.21875" customWidth="1"/>
    <col min="8451" max="8451" width="56.109375" customWidth="1"/>
    <col min="8452" max="8452" width="8.77734375" customWidth="1"/>
    <col min="8453" max="8453" width="8.88671875" customWidth="1"/>
    <col min="8454" max="8454" width="6.88671875" customWidth="1"/>
    <col min="8455" max="8455" width="10" customWidth="1"/>
    <col min="8456" max="8456" width="0" hidden="1" customWidth="1"/>
    <col min="8457" max="8457" width="0.109375" customWidth="1"/>
    <col min="8458" max="8458" width="8.109375" customWidth="1"/>
    <col min="8459" max="8459" width="9" customWidth="1"/>
    <col min="8705" max="8705" width="0" hidden="1" customWidth="1"/>
    <col min="8706" max="8706" width="5.21875" customWidth="1"/>
    <col min="8707" max="8707" width="56.109375" customWidth="1"/>
    <col min="8708" max="8708" width="8.77734375" customWidth="1"/>
    <col min="8709" max="8709" width="8.88671875" customWidth="1"/>
    <col min="8710" max="8710" width="6.88671875" customWidth="1"/>
    <col min="8711" max="8711" width="10" customWidth="1"/>
    <col min="8712" max="8712" width="0" hidden="1" customWidth="1"/>
    <col min="8713" max="8713" width="0.109375" customWidth="1"/>
    <col min="8714" max="8714" width="8.109375" customWidth="1"/>
    <col min="8715" max="8715" width="9" customWidth="1"/>
    <col min="8961" max="8961" width="0" hidden="1" customWidth="1"/>
    <col min="8962" max="8962" width="5.21875" customWidth="1"/>
    <col min="8963" max="8963" width="56.109375" customWidth="1"/>
    <col min="8964" max="8964" width="8.77734375" customWidth="1"/>
    <col min="8965" max="8965" width="8.88671875" customWidth="1"/>
    <col min="8966" max="8966" width="6.88671875" customWidth="1"/>
    <col min="8967" max="8967" width="10" customWidth="1"/>
    <col min="8968" max="8968" width="0" hidden="1" customWidth="1"/>
    <col min="8969" max="8969" width="0.109375" customWidth="1"/>
    <col min="8970" max="8970" width="8.109375" customWidth="1"/>
    <col min="8971" max="8971" width="9" customWidth="1"/>
    <col min="9217" max="9217" width="0" hidden="1" customWidth="1"/>
    <col min="9218" max="9218" width="5.21875" customWidth="1"/>
    <col min="9219" max="9219" width="56.109375" customWidth="1"/>
    <col min="9220" max="9220" width="8.77734375" customWidth="1"/>
    <col min="9221" max="9221" width="8.88671875" customWidth="1"/>
    <col min="9222" max="9222" width="6.88671875" customWidth="1"/>
    <col min="9223" max="9223" width="10" customWidth="1"/>
    <col min="9224" max="9224" width="0" hidden="1" customWidth="1"/>
    <col min="9225" max="9225" width="0.109375" customWidth="1"/>
    <col min="9226" max="9226" width="8.109375" customWidth="1"/>
    <col min="9227" max="9227" width="9" customWidth="1"/>
    <col min="9473" max="9473" width="0" hidden="1" customWidth="1"/>
    <col min="9474" max="9474" width="5.21875" customWidth="1"/>
    <col min="9475" max="9475" width="56.109375" customWidth="1"/>
    <col min="9476" max="9476" width="8.77734375" customWidth="1"/>
    <col min="9477" max="9477" width="8.88671875" customWidth="1"/>
    <col min="9478" max="9478" width="6.88671875" customWidth="1"/>
    <col min="9479" max="9479" width="10" customWidth="1"/>
    <col min="9480" max="9480" width="0" hidden="1" customWidth="1"/>
    <col min="9481" max="9481" width="0.109375" customWidth="1"/>
    <col min="9482" max="9482" width="8.109375" customWidth="1"/>
    <col min="9483" max="9483" width="9" customWidth="1"/>
    <col min="9729" max="9729" width="0" hidden="1" customWidth="1"/>
    <col min="9730" max="9730" width="5.21875" customWidth="1"/>
    <col min="9731" max="9731" width="56.109375" customWidth="1"/>
    <col min="9732" max="9732" width="8.77734375" customWidth="1"/>
    <col min="9733" max="9733" width="8.88671875" customWidth="1"/>
    <col min="9734" max="9734" width="6.88671875" customWidth="1"/>
    <col min="9735" max="9735" width="10" customWidth="1"/>
    <col min="9736" max="9736" width="0" hidden="1" customWidth="1"/>
    <col min="9737" max="9737" width="0.109375" customWidth="1"/>
    <col min="9738" max="9738" width="8.109375" customWidth="1"/>
    <col min="9739" max="9739" width="9" customWidth="1"/>
    <col min="9985" max="9985" width="0" hidden="1" customWidth="1"/>
    <col min="9986" max="9986" width="5.21875" customWidth="1"/>
    <col min="9987" max="9987" width="56.109375" customWidth="1"/>
    <col min="9988" max="9988" width="8.77734375" customWidth="1"/>
    <col min="9989" max="9989" width="8.88671875" customWidth="1"/>
    <col min="9990" max="9990" width="6.88671875" customWidth="1"/>
    <col min="9991" max="9991" width="10" customWidth="1"/>
    <col min="9992" max="9992" width="0" hidden="1" customWidth="1"/>
    <col min="9993" max="9993" width="0.109375" customWidth="1"/>
    <col min="9994" max="9994" width="8.109375" customWidth="1"/>
    <col min="9995" max="9995" width="9" customWidth="1"/>
    <col min="10241" max="10241" width="0" hidden="1" customWidth="1"/>
    <col min="10242" max="10242" width="5.21875" customWidth="1"/>
    <col min="10243" max="10243" width="56.109375" customWidth="1"/>
    <col min="10244" max="10244" width="8.77734375" customWidth="1"/>
    <col min="10245" max="10245" width="8.88671875" customWidth="1"/>
    <col min="10246" max="10246" width="6.88671875" customWidth="1"/>
    <col min="10247" max="10247" width="10" customWidth="1"/>
    <col min="10248" max="10248" width="0" hidden="1" customWidth="1"/>
    <col min="10249" max="10249" width="0.109375" customWidth="1"/>
    <col min="10250" max="10250" width="8.109375" customWidth="1"/>
    <col min="10251" max="10251" width="9" customWidth="1"/>
    <col min="10497" max="10497" width="0" hidden="1" customWidth="1"/>
    <col min="10498" max="10498" width="5.21875" customWidth="1"/>
    <col min="10499" max="10499" width="56.109375" customWidth="1"/>
    <col min="10500" max="10500" width="8.77734375" customWidth="1"/>
    <col min="10501" max="10501" width="8.88671875" customWidth="1"/>
    <col min="10502" max="10502" width="6.88671875" customWidth="1"/>
    <col min="10503" max="10503" width="10" customWidth="1"/>
    <col min="10504" max="10504" width="0" hidden="1" customWidth="1"/>
    <col min="10505" max="10505" width="0.109375" customWidth="1"/>
    <col min="10506" max="10506" width="8.109375" customWidth="1"/>
    <col min="10507" max="10507" width="9" customWidth="1"/>
    <col min="10753" max="10753" width="0" hidden="1" customWidth="1"/>
    <col min="10754" max="10754" width="5.21875" customWidth="1"/>
    <col min="10755" max="10755" width="56.109375" customWidth="1"/>
    <col min="10756" max="10756" width="8.77734375" customWidth="1"/>
    <col min="10757" max="10757" width="8.88671875" customWidth="1"/>
    <col min="10758" max="10758" width="6.88671875" customWidth="1"/>
    <col min="10759" max="10759" width="10" customWidth="1"/>
    <col min="10760" max="10760" width="0" hidden="1" customWidth="1"/>
    <col min="10761" max="10761" width="0.109375" customWidth="1"/>
    <col min="10762" max="10762" width="8.109375" customWidth="1"/>
    <col min="10763" max="10763" width="9" customWidth="1"/>
    <col min="11009" max="11009" width="0" hidden="1" customWidth="1"/>
    <col min="11010" max="11010" width="5.21875" customWidth="1"/>
    <col min="11011" max="11011" width="56.109375" customWidth="1"/>
    <col min="11012" max="11012" width="8.77734375" customWidth="1"/>
    <col min="11013" max="11013" width="8.88671875" customWidth="1"/>
    <col min="11014" max="11014" width="6.88671875" customWidth="1"/>
    <col min="11015" max="11015" width="10" customWidth="1"/>
    <col min="11016" max="11016" width="0" hidden="1" customWidth="1"/>
    <col min="11017" max="11017" width="0.109375" customWidth="1"/>
    <col min="11018" max="11018" width="8.109375" customWidth="1"/>
    <col min="11019" max="11019" width="9" customWidth="1"/>
    <col min="11265" max="11265" width="0" hidden="1" customWidth="1"/>
    <col min="11266" max="11266" width="5.21875" customWidth="1"/>
    <col min="11267" max="11267" width="56.109375" customWidth="1"/>
    <col min="11268" max="11268" width="8.77734375" customWidth="1"/>
    <col min="11269" max="11269" width="8.88671875" customWidth="1"/>
    <col min="11270" max="11270" width="6.88671875" customWidth="1"/>
    <col min="11271" max="11271" width="10" customWidth="1"/>
    <col min="11272" max="11272" width="0" hidden="1" customWidth="1"/>
    <col min="11273" max="11273" width="0.109375" customWidth="1"/>
    <col min="11274" max="11274" width="8.109375" customWidth="1"/>
    <col min="11275" max="11275" width="9" customWidth="1"/>
    <col min="11521" max="11521" width="0" hidden="1" customWidth="1"/>
    <col min="11522" max="11522" width="5.21875" customWidth="1"/>
    <col min="11523" max="11523" width="56.109375" customWidth="1"/>
    <col min="11524" max="11524" width="8.77734375" customWidth="1"/>
    <col min="11525" max="11525" width="8.88671875" customWidth="1"/>
    <col min="11526" max="11526" width="6.88671875" customWidth="1"/>
    <col min="11527" max="11527" width="10" customWidth="1"/>
    <col min="11528" max="11528" width="0" hidden="1" customWidth="1"/>
    <col min="11529" max="11529" width="0.109375" customWidth="1"/>
    <col min="11530" max="11530" width="8.109375" customWidth="1"/>
    <col min="11531" max="11531" width="9" customWidth="1"/>
    <col min="11777" max="11777" width="0" hidden="1" customWidth="1"/>
    <col min="11778" max="11778" width="5.21875" customWidth="1"/>
    <col min="11779" max="11779" width="56.109375" customWidth="1"/>
    <col min="11780" max="11780" width="8.77734375" customWidth="1"/>
    <col min="11781" max="11781" width="8.88671875" customWidth="1"/>
    <col min="11782" max="11782" width="6.88671875" customWidth="1"/>
    <col min="11783" max="11783" width="10" customWidth="1"/>
    <col min="11784" max="11784" width="0" hidden="1" customWidth="1"/>
    <col min="11785" max="11785" width="0.109375" customWidth="1"/>
    <col min="11786" max="11786" width="8.109375" customWidth="1"/>
    <col min="11787" max="11787" width="9" customWidth="1"/>
    <col min="12033" max="12033" width="0" hidden="1" customWidth="1"/>
    <col min="12034" max="12034" width="5.21875" customWidth="1"/>
    <col min="12035" max="12035" width="56.109375" customWidth="1"/>
    <col min="12036" max="12036" width="8.77734375" customWidth="1"/>
    <col min="12037" max="12037" width="8.88671875" customWidth="1"/>
    <col min="12038" max="12038" width="6.88671875" customWidth="1"/>
    <col min="12039" max="12039" width="10" customWidth="1"/>
    <col min="12040" max="12040" width="0" hidden="1" customWidth="1"/>
    <col min="12041" max="12041" width="0.109375" customWidth="1"/>
    <col min="12042" max="12042" width="8.109375" customWidth="1"/>
    <col min="12043" max="12043" width="9" customWidth="1"/>
    <col min="12289" max="12289" width="0" hidden="1" customWidth="1"/>
    <col min="12290" max="12290" width="5.21875" customWidth="1"/>
    <col min="12291" max="12291" width="56.109375" customWidth="1"/>
    <col min="12292" max="12292" width="8.77734375" customWidth="1"/>
    <col min="12293" max="12293" width="8.88671875" customWidth="1"/>
    <col min="12294" max="12294" width="6.88671875" customWidth="1"/>
    <col min="12295" max="12295" width="10" customWidth="1"/>
    <col min="12296" max="12296" width="0" hidden="1" customWidth="1"/>
    <col min="12297" max="12297" width="0.109375" customWidth="1"/>
    <col min="12298" max="12298" width="8.109375" customWidth="1"/>
    <col min="12299" max="12299" width="9" customWidth="1"/>
    <col min="12545" max="12545" width="0" hidden="1" customWidth="1"/>
    <col min="12546" max="12546" width="5.21875" customWidth="1"/>
    <col min="12547" max="12547" width="56.109375" customWidth="1"/>
    <col min="12548" max="12548" width="8.77734375" customWidth="1"/>
    <col min="12549" max="12549" width="8.88671875" customWidth="1"/>
    <col min="12550" max="12550" width="6.88671875" customWidth="1"/>
    <col min="12551" max="12551" width="10" customWidth="1"/>
    <col min="12552" max="12552" width="0" hidden="1" customWidth="1"/>
    <col min="12553" max="12553" width="0.109375" customWidth="1"/>
    <col min="12554" max="12554" width="8.109375" customWidth="1"/>
    <col min="12555" max="12555" width="9" customWidth="1"/>
    <col min="12801" max="12801" width="0" hidden="1" customWidth="1"/>
    <col min="12802" max="12802" width="5.21875" customWidth="1"/>
    <col min="12803" max="12803" width="56.109375" customWidth="1"/>
    <col min="12804" max="12804" width="8.77734375" customWidth="1"/>
    <col min="12805" max="12805" width="8.88671875" customWidth="1"/>
    <col min="12806" max="12806" width="6.88671875" customWidth="1"/>
    <col min="12807" max="12807" width="10" customWidth="1"/>
    <col min="12808" max="12808" width="0" hidden="1" customWidth="1"/>
    <col min="12809" max="12809" width="0.109375" customWidth="1"/>
    <col min="12810" max="12810" width="8.109375" customWidth="1"/>
    <col min="12811" max="12811" width="9" customWidth="1"/>
    <col min="13057" max="13057" width="0" hidden="1" customWidth="1"/>
    <col min="13058" max="13058" width="5.21875" customWidth="1"/>
    <col min="13059" max="13059" width="56.109375" customWidth="1"/>
    <col min="13060" max="13060" width="8.77734375" customWidth="1"/>
    <col min="13061" max="13061" width="8.88671875" customWidth="1"/>
    <col min="13062" max="13062" width="6.88671875" customWidth="1"/>
    <col min="13063" max="13063" width="10" customWidth="1"/>
    <col min="13064" max="13064" width="0" hidden="1" customWidth="1"/>
    <col min="13065" max="13065" width="0.109375" customWidth="1"/>
    <col min="13066" max="13066" width="8.109375" customWidth="1"/>
    <col min="13067" max="13067" width="9" customWidth="1"/>
    <col min="13313" max="13313" width="0" hidden="1" customWidth="1"/>
    <col min="13314" max="13314" width="5.21875" customWidth="1"/>
    <col min="13315" max="13315" width="56.109375" customWidth="1"/>
    <col min="13316" max="13316" width="8.77734375" customWidth="1"/>
    <col min="13317" max="13317" width="8.88671875" customWidth="1"/>
    <col min="13318" max="13318" width="6.88671875" customWidth="1"/>
    <col min="13319" max="13319" width="10" customWidth="1"/>
    <col min="13320" max="13320" width="0" hidden="1" customWidth="1"/>
    <col min="13321" max="13321" width="0.109375" customWidth="1"/>
    <col min="13322" max="13322" width="8.109375" customWidth="1"/>
    <col min="13323" max="13323" width="9" customWidth="1"/>
    <col min="13569" max="13569" width="0" hidden="1" customWidth="1"/>
    <col min="13570" max="13570" width="5.21875" customWidth="1"/>
    <col min="13571" max="13571" width="56.109375" customWidth="1"/>
    <col min="13572" max="13572" width="8.77734375" customWidth="1"/>
    <col min="13573" max="13573" width="8.88671875" customWidth="1"/>
    <col min="13574" max="13574" width="6.88671875" customWidth="1"/>
    <col min="13575" max="13575" width="10" customWidth="1"/>
    <col min="13576" max="13576" width="0" hidden="1" customWidth="1"/>
    <col min="13577" max="13577" width="0.109375" customWidth="1"/>
    <col min="13578" max="13578" width="8.109375" customWidth="1"/>
    <col min="13579" max="13579" width="9" customWidth="1"/>
    <col min="13825" max="13825" width="0" hidden="1" customWidth="1"/>
    <col min="13826" max="13826" width="5.21875" customWidth="1"/>
    <col min="13827" max="13827" width="56.109375" customWidth="1"/>
    <col min="13828" max="13828" width="8.77734375" customWidth="1"/>
    <col min="13829" max="13829" width="8.88671875" customWidth="1"/>
    <col min="13830" max="13830" width="6.88671875" customWidth="1"/>
    <col min="13831" max="13831" width="10" customWidth="1"/>
    <col min="13832" max="13832" width="0" hidden="1" customWidth="1"/>
    <col min="13833" max="13833" width="0.109375" customWidth="1"/>
    <col min="13834" max="13834" width="8.109375" customWidth="1"/>
    <col min="13835" max="13835" width="9" customWidth="1"/>
    <col min="14081" max="14081" width="0" hidden="1" customWidth="1"/>
    <col min="14082" max="14082" width="5.21875" customWidth="1"/>
    <col min="14083" max="14083" width="56.109375" customWidth="1"/>
    <col min="14084" max="14084" width="8.77734375" customWidth="1"/>
    <col min="14085" max="14085" width="8.88671875" customWidth="1"/>
    <col min="14086" max="14086" width="6.88671875" customWidth="1"/>
    <col min="14087" max="14087" width="10" customWidth="1"/>
    <col min="14088" max="14088" width="0" hidden="1" customWidth="1"/>
    <col min="14089" max="14089" width="0.109375" customWidth="1"/>
    <col min="14090" max="14090" width="8.109375" customWidth="1"/>
    <col min="14091" max="14091" width="9" customWidth="1"/>
    <col min="14337" max="14337" width="0" hidden="1" customWidth="1"/>
    <col min="14338" max="14338" width="5.21875" customWidth="1"/>
    <col min="14339" max="14339" width="56.109375" customWidth="1"/>
    <col min="14340" max="14340" width="8.77734375" customWidth="1"/>
    <col min="14341" max="14341" width="8.88671875" customWidth="1"/>
    <col min="14342" max="14342" width="6.88671875" customWidth="1"/>
    <col min="14343" max="14343" width="10" customWidth="1"/>
    <col min="14344" max="14344" width="0" hidden="1" customWidth="1"/>
    <col min="14345" max="14345" width="0.109375" customWidth="1"/>
    <col min="14346" max="14346" width="8.109375" customWidth="1"/>
    <col min="14347" max="14347" width="9" customWidth="1"/>
    <col min="14593" max="14593" width="0" hidden="1" customWidth="1"/>
    <col min="14594" max="14594" width="5.21875" customWidth="1"/>
    <col min="14595" max="14595" width="56.109375" customWidth="1"/>
    <col min="14596" max="14596" width="8.77734375" customWidth="1"/>
    <col min="14597" max="14597" width="8.88671875" customWidth="1"/>
    <col min="14598" max="14598" width="6.88671875" customWidth="1"/>
    <col min="14599" max="14599" width="10" customWidth="1"/>
    <col min="14600" max="14600" width="0" hidden="1" customWidth="1"/>
    <col min="14601" max="14601" width="0.109375" customWidth="1"/>
    <col min="14602" max="14602" width="8.109375" customWidth="1"/>
    <col min="14603" max="14603" width="9" customWidth="1"/>
    <col min="14849" max="14849" width="0" hidden="1" customWidth="1"/>
    <col min="14850" max="14850" width="5.21875" customWidth="1"/>
    <col min="14851" max="14851" width="56.109375" customWidth="1"/>
    <col min="14852" max="14852" width="8.77734375" customWidth="1"/>
    <col min="14853" max="14853" width="8.88671875" customWidth="1"/>
    <col min="14854" max="14854" width="6.88671875" customWidth="1"/>
    <col min="14855" max="14855" width="10" customWidth="1"/>
    <col min="14856" max="14856" width="0" hidden="1" customWidth="1"/>
    <col min="14857" max="14857" width="0.109375" customWidth="1"/>
    <col min="14858" max="14858" width="8.109375" customWidth="1"/>
    <col min="14859" max="14859" width="9" customWidth="1"/>
    <col min="15105" max="15105" width="0" hidden="1" customWidth="1"/>
    <col min="15106" max="15106" width="5.21875" customWidth="1"/>
    <col min="15107" max="15107" width="56.109375" customWidth="1"/>
    <col min="15108" max="15108" width="8.77734375" customWidth="1"/>
    <col min="15109" max="15109" width="8.88671875" customWidth="1"/>
    <col min="15110" max="15110" width="6.88671875" customWidth="1"/>
    <col min="15111" max="15111" width="10" customWidth="1"/>
    <col min="15112" max="15112" width="0" hidden="1" customWidth="1"/>
    <col min="15113" max="15113" width="0.109375" customWidth="1"/>
    <col min="15114" max="15114" width="8.109375" customWidth="1"/>
    <col min="15115" max="15115" width="9" customWidth="1"/>
    <col min="15361" max="15361" width="0" hidden="1" customWidth="1"/>
    <col min="15362" max="15362" width="5.21875" customWidth="1"/>
    <col min="15363" max="15363" width="56.109375" customWidth="1"/>
    <col min="15364" max="15364" width="8.77734375" customWidth="1"/>
    <col min="15365" max="15365" width="8.88671875" customWidth="1"/>
    <col min="15366" max="15366" width="6.88671875" customWidth="1"/>
    <col min="15367" max="15367" width="10" customWidth="1"/>
    <col min="15368" max="15368" width="0" hidden="1" customWidth="1"/>
    <col min="15369" max="15369" width="0.109375" customWidth="1"/>
    <col min="15370" max="15370" width="8.109375" customWidth="1"/>
    <col min="15371" max="15371" width="9" customWidth="1"/>
    <col min="15617" max="15617" width="0" hidden="1" customWidth="1"/>
    <col min="15618" max="15618" width="5.21875" customWidth="1"/>
    <col min="15619" max="15619" width="56.109375" customWidth="1"/>
    <col min="15620" max="15620" width="8.77734375" customWidth="1"/>
    <col min="15621" max="15621" width="8.88671875" customWidth="1"/>
    <col min="15622" max="15622" width="6.88671875" customWidth="1"/>
    <col min="15623" max="15623" width="10" customWidth="1"/>
    <col min="15624" max="15624" width="0" hidden="1" customWidth="1"/>
    <col min="15625" max="15625" width="0.109375" customWidth="1"/>
    <col min="15626" max="15626" width="8.109375" customWidth="1"/>
    <col min="15627" max="15627" width="9" customWidth="1"/>
    <col min="15873" max="15873" width="0" hidden="1" customWidth="1"/>
    <col min="15874" max="15874" width="5.21875" customWidth="1"/>
    <col min="15875" max="15875" width="56.109375" customWidth="1"/>
    <col min="15876" max="15876" width="8.77734375" customWidth="1"/>
    <col min="15877" max="15877" width="8.88671875" customWidth="1"/>
    <col min="15878" max="15878" width="6.88671875" customWidth="1"/>
    <col min="15879" max="15879" width="10" customWidth="1"/>
    <col min="15880" max="15880" width="0" hidden="1" customWidth="1"/>
    <col min="15881" max="15881" width="0.109375" customWidth="1"/>
    <col min="15882" max="15882" width="8.109375" customWidth="1"/>
    <col min="15883" max="15883" width="9" customWidth="1"/>
    <col min="16129" max="16129" width="0" hidden="1" customWidth="1"/>
    <col min="16130" max="16130" width="5.21875" customWidth="1"/>
    <col min="16131" max="16131" width="56.109375" customWidth="1"/>
    <col min="16132" max="16132" width="8.77734375" customWidth="1"/>
    <col min="16133" max="16133" width="8.88671875" customWidth="1"/>
    <col min="16134" max="16134" width="6.88671875" customWidth="1"/>
    <col min="16135" max="16135" width="10" customWidth="1"/>
    <col min="16136" max="16136" width="0" hidden="1" customWidth="1"/>
    <col min="16137" max="16137" width="0.109375" customWidth="1"/>
    <col min="16138" max="16138" width="8.109375" customWidth="1"/>
    <col min="16139" max="16139" width="9" customWidth="1"/>
  </cols>
  <sheetData>
    <row r="1" spans="2:9" ht="19.149999999999999" customHeight="1" x14ac:dyDescent="0.3">
      <c r="D1" s="2" t="s">
        <v>0</v>
      </c>
      <c r="E1" s="2"/>
      <c r="F1" s="2"/>
    </row>
    <row r="2" spans="2:9" ht="15.75" x14ac:dyDescent="0.3">
      <c r="D2" s="2" t="s">
        <v>1</v>
      </c>
      <c r="E2" s="2"/>
      <c r="F2" s="2"/>
    </row>
    <row r="3" spans="2:9" ht="15.75" x14ac:dyDescent="0.3">
      <c r="D3" s="2" t="s">
        <v>2</v>
      </c>
      <c r="E3" s="2"/>
      <c r="F3" s="2"/>
    </row>
    <row r="4" spans="2:9" ht="15.75" x14ac:dyDescent="0.3">
      <c r="D4" s="2"/>
      <c r="E4" s="2"/>
      <c r="F4" s="2"/>
    </row>
    <row r="5" spans="2:9" ht="16.55" customHeight="1" x14ac:dyDescent="0.3">
      <c r="B5" s="3"/>
      <c r="C5" s="4"/>
      <c r="D5" s="2" t="s">
        <v>3</v>
      </c>
      <c r="E5" s="2"/>
      <c r="F5" s="2"/>
      <c r="G5" s="5"/>
      <c r="H5" s="5"/>
    </row>
    <row r="6" spans="2:9" ht="16.55" customHeight="1" x14ac:dyDescent="0.3">
      <c r="B6" s="3"/>
      <c r="C6" s="4"/>
      <c r="D6" s="6"/>
      <c r="E6" s="6"/>
      <c r="F6" s="6"/>
      <c r="G6" s="5"/>
      <c r="H6" s="5"/>
    </row>
    <row r="7" spans="2:9" ht="33.75" customHeight="1" x14ac:dyDescent="0.3">
      <c r="B7" s="7" t="s">
        <v>4</v>
      </c>
      <c r="C7" s="8"/>
      <c r="D7" s="8"/>
      <c r="E7" s="8"/>
      <c r="F7" s="8"/>
      <c r="G7" s="8"/>
    </row>
    <row r="8" spans="2:9" ht="25.2" customHeight="1" x14ac:dyDescent="0.3">
      <c r="B8" s="9" t="s">
        <v>5</v>
      </c>
      <c r="C8" s="10"/>
      <c r="D8" s="10"/>
      <c r="E8" s="10"/>
      <c r="F8" s="10"/>
      <c r="G8" s="10"/>
    </row>
    <row r="9" spans="2:9" ht="18.649999999999999" customHeight="1" x14ac:dyDescent="0.3">
      <c r="B9" s="9" t="s">
        <v>6</v>
      </c>
      <c r="C9" s="11"/>
      <c r="D9" s="11"/>
      <c r="E9" s="11"/>
      <c r="F9" s="11"/>
      <c r="G9" s="11"/>
    </row>
    <row r="10" spans="2:9" ht="15.75" customHeight="1" x14ac:dyDescent="0.3">
      <c r="B10" s="9" t="str">
        <f>[1]электрики!B10</f>
        <v>с  " 05 "  сентября 2023 г.</v>
      </c>
      <c r="C10" s="10"/>
      <c r="D10" s="10"/>
      <c r="E10" s="10"/>
      <c r="F10" s="10"/>
      <c r="G10" s="10"/>
    </row>
    <row r="11" spans="2:9" ht="23.25" customHeight="1" x14ac:dyDescent="0.3">
      <c r="B11" s="12"/>
      <c r="C11" s="3"/>
      <c r="D11" s="13"/>
      <c r="E11" s="13"/>
      <c r="F11" s="13"/>
      <c r="G11" s="13"/>
    </row>
    <row r="12" spans="2:9" ht="12.8" customHeight="1" x14ac:dyDescent="0.3">
      <c r="B12" s="14" t="s">
        <v>7</v>
      </c>
      <c r="C12" s="15" t="s">
        <v>8</v>
      </c>
      <c r="D12" s="15" t="s">
        <v>9</v>
      </c>
      <c r="E12" s="16" t="s">
        <v>10</v>
      </c>
      <c r="F12" s="16" t="s">
        <v>11</v>
      </c>
      <c r="G12" s="16" t="s">
        <v>12</v>
      </c>
      <c r="H12" s="17" t="s">
        <v>13</v>
      </c>
    </row>
    <row r="13" spans="2:9" ht="12.8" customHeight="1" x14ac:dyDescent="0.3">
      <c r="B13" s="14"/>
      <c r="C13" s="15"/>
      <c r="D13" s="15"/>
      <c r="E13" s="18"/>
      <c r="F13" s="18"/>
      <c r="G13" s="18"/>
      <c r="H13" s="19"/>
    </row>
    <row r="14" spans="2:9" ht="33.75" customHeight="1" x14ac:dyDescent="0.3">
      <c r="B14" s="14"/>
      <c r="C14" s="15"/>
      <c r="D14" s="15"/>
      <c r="E14" s="20"/>
      <c r="F14" s="20"/>
      <c r="G14" s="20"/>
      <c r="H14" s="21" t="s">
        <v>14</v>
      </c>
      <c r="I14" s="22"/>
    </row>
    <row r="15" spans="2:9" ht="27.65" customHeight="1" x14ac:dyDescent="0.3">
      <c r="B15" s="23" t="s">
        <v>15</v>
      </c>
      <c r="C15" s="24" t="s">
        <v>16</v>
      </c>
      <c r="D15" s="25" t="s">
        <v>17</v>
      </c>
      <c r="E15" s="26">
        <v>60.29</v>
      </c>
      <c r="F15" s="26">
        <f>ROUND(E15*20%,2)</f>
        <v>12.06</v>
      </c>
      <c r="G15" s="27">
        <f>E15+F15</f>
        <v>72.349999999999994</v>
      </c>
      <c r="H15" s="28"/>
      <c r="I15" s="29">
        <v>51.65</v>
      </c>
    </row>
    <row r="16" spans="2:9" ht="27.65" customHeight="1" x14ac:dyDescent="0.3">
      <c r="B16" s="30" t="s">
        <v>18</v>
      </c>
      <c r="C16" s="31" t="s">
        <v>19</v>
      </c>
      <c r="D16" s="25" t="s">
        <v>17</v>
      </c>
      <c r="E16" s="26">
        <v>5.74</v>
      </c>
      <c r="F16" s="26">
        <f>ROUND(E16*20%,2)</f>
        <v>1.1499999999999999</v>
      </c>
      <c r="G16" s="27">
        <f t="shared" ref="G16:G79" si="0">E16+F16</f>
        <v>6.8900000000000006</v>
      </c>
      <c r="H16" s="28"/>
      <c r="I16" s="29">
        <v>4.92</v>
      </c>
    </row>
    <row r="17" spans="2:9" ht="27.65" customHeight="1" x14ac:dyDescent="0.3">
      <c r="B17" s="23" t="s">
        <v>20</v>
      </c>
      <c r="C17" s="31" t="s">
        <v>21</v>
      </c>
      <c r="D17" s="25" t="s">
        <v>22</v>
      </c>
      <c r="E17" s="26">
        <v>1.44</v>
      </c>
      <c r="F17" s="26">
        <f t="shared" ref="F17:F80" si="1">ROUND(E17*20%,2)</f>
        <v>0.28999999999999998</v>
      </c>
      <c r="G17" s="27">
        <f t="shared" si="0"/>
        <v>1.73</v>
      </c>
      <c r="H17" s="28"/>
      <c r="I17" s="29">
        <v>1.23</v>
      </c>
    </row>
    <row r="18" spans="2:9" ht="27.65" customHeight="1" x14ac:dyDescent="0.3">
      <c r="B18" s="23" t="s">
        <v>23</v>
      </c>
      <c r="C18" s="31" t="s">
        <v>24</v>
      </c>
      <c r="D18" s="25" t="s">
        <v>22</v>
      </c>
      <c r="E18" s="26">
        <v>0.86</v>
      </c>
      <c r="F18" s="26">
        <f t="shared" si="1"/>
        <v>0.17</v>
      </c>
      <c r="G18" s="27">
        <f t="shared" si="0"/>
        <v>1.03</v>
      </c>
      <c r="H18" s="28"/>
      <c r="I18" s="29">
        <v>0.74</v>
      </c>
    </row>
    <row r="19" spans="2:9" ht="51.05" customHeight="1" x14ac:dyDescent="0.3">
      <c r="B19" s="30" t="s">
        <v>25</v>
      </c>
      <c r="C19" s="31" t="s">
        <v>26</v>
      </c>
      <c r="D19" s="25" t="s">
        <v>17</v>
      </c>
      <c r="E19" s="26">
        <v>6.89</v>
      </c>
      <c r="F19" s="26">
        <f t="shared" si="1"/>
        <v>1.38</v>
      </c>
      <c r="G19" s="27">
        <f t="shared" si="0"/>
        <v>8.27</v>
      </c>
      <c r="H19" s="28"/>
      <c r="I19" s="29">
        <v>5.9</v>
      </c>
    </row>
    <row r="20" spans="2:9" ht="25.85" customHeight="1" x14ac:dyDescent="0.3">
      <c r="B20" s="30" t="s">
        <v>27</v>
      </c>
      <c r="C20" s="31" t="s">
        <v>28</v>
      </c>
      <c r="D20" s="25" t="s">
        <v>17</v>
      </c>
      <c r="E20" s="26">
        <v>0.08</v>
      </c>
      <c r="F20" s="26">
        <f t="shared" si="1"/>
        <v>0.02</v>
      </c>
      <c r="G20" s="27">
        <f t="shared" si="0"/>
        <v>0.1</v>
      </c>
      <c r="H20" s="28"/>
      <c r="I20" s="29">
        <v>7.0000000000000007E-2</v>
      </c>
    </row>
    <row r="21" spans="2:9" ht="39.799999999999997" customHeight="1" x14ac:dyDescent="0.3">
      <c r="B21" s="30" t="s">
        <v>29</v>
      </c>
      <c r="C21" s="31" t="s">
        <v>30</v>
      </c>
      <c r="D21" s="25" t="s">
        <v>17</v>
      </c>
      <c r="E21" s="26">
        <v>6.03</v>
      </c>
      <c r="F21" s="26">
        <f t="shared" si="1"/>
        <v>1.21</v>
      </c>
      <c r="G21" s="27">
        <f t="shared" si="0"/>
        <v>7.24</v>
      </c>
      <c r="H21" s="28"/>
      <c r="I21" s="29">
        <v>5.16</v>
      </c>
    </row>
    <row r="22" spans="2:9" ht="47.3" customHeight="1" x14ac:dyDescent="0.3">
      <c r="B22" s="30" t="s">
        <v>31</v>
      </c>
      <c r="C22" s="31" t="s">
        <v>32</v>
      </c>
      <c r="D22" s="25" t="s">
        <v>17</v>
      </c>
      <c r="E22" s="26">
        <v>7.0000000000000007E-2</v>
      </c>
      <c r="F22" s="26">
        <f t="shared" si="1"/>
        <v>0.01</v>
      </c>
      <c r="G22" s="27">
        <f t="shared" si="0"/>
        <v>0.08</v>
      </c>
      <c r="H22" s="28"/>
      <c r="I22" s="29">
        <v>0.06</v>
      </c>
    </row>
    <row r="23" spans="2:9" ht="29.3" customHeight="1" x14ac:dyDescent="0.3">
      <c r="B23" s="30" t="s">
        <v>33</v>
      </c>
      <c r="C23" s="31" t="s">
        <v>34</v>
      </c>
      <c r="D23" s="25" t="s">
        <v>17</v>
      </c>
      <c r="E23" s="26">
        <v>14.79</v>
      </c>
      <c r="F23" s="26">
        <f t="shared" si="1"/>
        <v>2.96</v>
      </c>
      <c r="G23" s="27">
        <f t="shared" si="0"/>
        <v>17.75</v>
      </c>
      <c r="H23" s="28"/>
      <c r="I23" s="32">
        <v>12.67</v>
      </c>
    </row>
    <row r="24" spans="2:9" ht="25.2" customHeight="1" x14ac:dyDescent="0.3">
      <c r="B24" s="30" t="s">
        <v>35</v>
      </c>
      <c r="C24" s="31" t="s">
        <v>36</v>
      </c>
      <c r="D24" s="25" t="s">
        <v>17</v>
      </c>
      <c r="E24" s="26">
        <v>1.66</v>
      </c>
      <c r="F24" s="26">
        <f t="shared" si="1"/>
        <v>0.33</v>
      </c>
      <c r="G24" s="27">
        <f t="shared" si="0"/>
        <v>1.99</v>
      </c>
      <c r="H24" s="28"/>
      <c r="I24" s="29">
        <v>1.37</v>
      </c>
    </row>
    <row r="25" spans="2:9" ht="22.95" customHeight="1" x14ac:dyDescent="0.3">
      <c r="B25" s="30" t="s">
        <v>37</v>
      </c>
      <c r="C25" s="31" t="s">
        <v>38</v>
      </c>
      <c r="D25" s="25" t="s">
        <v>17</v>
      </c>
      <c r="E25" s="26">
        <v>6.03</v>
      </c>
      <c r="F25" s="26">
        <f t="shared" si="1"/>
        <v>1.21</v>
      </c>
      <c r="G25" s="27">
        <f t="shared" si="0"/>
        <v>7.24</v>
      </c>
      <c r="H25" s="28"/>
      <c r="I25" s="29">
        <v>5.16</v>
      </c>
    </row>
    <row r="26" spans="2:9" ht="24.05" customHeight="1" x14ac:dyDescent="0.3">
      <c r="B26" s="30" t="s">
        <v>39</v>
      </c>
      <c r="C26" s="31" t="s">
        <v>40</v>
      </c>
      <c r="D26" s="25" t="s">
        <v>17</v>
      </c>
      <c r="E26" s="26">
        <v>7.9</v>
      </c>
      <c r="F26" s="26">
        <f t="shared" si="1"/>
        <v>1.58</v>
      </c>
      <c r="G26" s="27">
        <f t="shared" si="0"/>
        <v>9.48</v>
      </c>
      <c r="H26" s="28"/>
      <c r="I26" s="29">
        <v>6.76</v>
      </c>
    </row>
    <row r="27" spans="2:9" ht="25.2" customHeight="1" x14ac:dyDescent="0.3">
      <c r="B27" s="30" t="s">
        <v>41</v>
      </c>
      <c r="C27" s="31" t="s">
        <v>42</v>
      </c>
      <c r="D27" s="25" t="s">
        <v>17</v>
      </c>
      <c r="E27" s="26">
        <v>3.71</v>
      </c>
      <c r="F27" s="26">
        <f t="shared" si="1"/>
        <v>0.74</v>
      </c>
      <c r="G27" s="27">
        <f t="shared" si="0"/>
        <v>4.45</v>
      </c>
      <c r="H27" s="28"/>
      <c r="I27" s="29">
        <v>3.06</v>
      </c>
    </row>
    <row r="28" spans="2:9" ht="25.2" customHeight="1" x14ac:dyDescent="0.3">
      <c r="B28" s="33" t="s">
        <v>43</v>
      </c>
      <c r="C28" s="31" t="s">
        <v>44</v>
      </c>
      <c r="D28" s="25" t="s">
        <v>45</v>
      </c>
      <c r="E28" s="26">
        <v>1.1499999999999999</v>
      </c>
      <c r="F28" s="26">
        <f t="shared" si="1"/>
        <v>0.23</v>
      </c>
      <c r="G28" s="27">
        <f t="shared" si="0"/>
        <v>1.38</v>
      </c>
      <c r="H28" s="28"/>
      <c r="I28" s="29">
        <v>0.98</v>
      </c>
    </row>
    <row r="29" spans="2:9" ht="24.05" customHeight="1" x14ac:dyDescent="0.3">
      <c r="B29" s="33" t="s">
        <v>46</v>
      </c>
      <c r="C29" s="31" t="s">
        <v>47</v>
      </c>
      <c r="D29" s="25" t="s">
        <v>17</v>
      </c>
      <c r="E29" s="26">
        <v>12.49</v>
      </c>
      <c r="F29" s="26">
        <f t="shared" si="1"/>
        <v>2.5</v>
      </c>
      <c r="G29" s="27">
        <f t="shared" si="0"/>
        <v>14.99</v>
      </c>
      <c r="H29" s="28"/>
      <c r="I29" s="29">
        <v>10.7</v>
      </c>
    </row>
    <row r="30" spans="2:9" ht="31.1" customHeight="1" x14ac:dyDescent="0.3">
      <c r="B30" s="30" t="s">
        <v>48</v>
      </c>
      <c r="C30" s="31" t="s">
        <v>49</v>
      </c>
      <c r="D30" s="25" t="s">
        <v>17</v>
      </c>
      <c r="E30" s="26">
        <v>6.32</v>
      </c>
      <c r="F30" s="26">
        <f t="shared" si="1"/>
        <v>1.26</v>
      </c>
      <c r="G30" s="27">
        <f t="shared" si="0"/>
        <v>7.58</v>
      </c>
      <c r="H30" s="28"/>
      <c r="I30" s="29">
        <v>5.41</v>
      </c>
    </row>
    <row r="31" spans="2:9" ht="30.6" customHeight="1" x14ac:dyDescent="0.3">
      <c r="B31" s="30" t="s">
        <v>50</v>
      </c>
      <c r="C31" s="31" t="s">
        <v>51</v>
      </c>
      <c r="D31" s="25"/>
      <c r="E31" s="26"/>
      <c r="F31" s="26"/>
      <c r="G31" s="27"/>
      <c r="H31" s="28"/>
      <c r="I31" s="29"/>
    </row>
    <row r="32" spans="2:9" ht="23.4" customHeight="1" x14ac:dyDescent="0.3">
      <c r="B32" s="30" t="s">
        <v>52</v>
      </c>
      <c r="C32" s="31" t="s">
        <v>53</v>
      </c>
      <c r="D32" s="25" t="s">
        <v>54</v>
      </c>
      <c r="E32" s="26">
        <v>15.98</v>
      </c>
      <c r="F32" s="26">
        <f t="shared" si="1"/>
        <v>3.2</v>
      </c>
      <c r="G32" s="27">
        <f t="shared" si="0"/>
        <v>19.18</v>
      </c>
      <c r="H32" s="28"/>
      <c r="I32" s="29">
        <v>15.21</v>
      </c>
    </row>
    <row r="33" spans="2:9" ht="18.850000000000001" customHeight="1" x14ac:dyDescent="0.3">
      <c r="B33" s="30" t="s">
        <v>55</v>
      </c>
      <c r="C33" s="31" t="s">
        <v>56</v>
      </c>
      <c r="D33" s="25" t="s">
        <v>54</v>
      </c>
      <c r="E33" s="26">
        <v>18.760000000000002</v>
      </c>
      <c r="F33" s="26">
        <f t="shared" si="1"/>
        <v>3.75</v>
      </c>
      <c r="G33" s="27">
        <f t="shared" si="0"/>
        <v>22.51</v>
      </c>
      <c r="H33" s="28"/>
      <c r="I33" s="29">
        <v>16.809999999999999</v>
      </c>
    </row>
    <row r="34" spans="2:9" ht="23.4" customHeight="1" x14ac:dyDescent="0.3">
      <c r="B34" s="30" t="s">
        <v>57</v>
      </c>
      <c r="C34" s="31" t="s">
        <v>58</v>
      </c>
      <c r="D34" s="25" t="s">
        <v>54</v>
      </c>
      <c r="E34" s="26">
        <v>21.54</v>
      </c>
      <c r="F34" s="26">
        <f t="shared" si="1"/>
        <v>4.3099999999999996</v>
      </c>
      <c r="G34" s="27">
        <f t="shared" si="0"/>
        <v>25.849999999999998</v>
      </c>
      <c r="H34" s="28"/>
      <c r="I34" s="29">
        <v>19.010000000000002</v>
      </c>
    </row>
    <row r="35" spans="2:9" ht="23.4" customHeight="1" x14ac:dyDescent="0.3">
      <c r="B35" s="30" t="s">
        <v>59</v>
      </c>
      <c r="C35" s="31" t="s">
        <v>60</v>
      </c>
      <c r="D35" s="25" t="s">
        <v>54</v>
      </c>
      <c r="E35" s="26">
        <v>24.32</v>
      </c>
      <c r="F35" s="26">
        <f t="shared" si="1"/>
        <v>4.8600000000000003</v>
      </c>
      <c r="G35" s="27">
        <f t="shared" si="0"/>
        <v>29.18</v>
      </c>
      <c r="H35" s="28"/>
      <c r="I35" s="29">
        <v>20.77</v>
      </c>
    </row>
    <row r="36" spans="2:9" ht="33.049999999999997" customHeight="1" x14ac:dyDescent="0.3">
      <c r="B36" s="30" t="s">
        <v>61</v>
      </c>
      <c r="C36" s="31" t="s">
        <v>62</v>
      </c>
      <c r="D36" s="25"/>
      <c r="E36" s="26"/>
      <c r="F36" s="26"/>
      <c r="G36" s="27"/>
      <c r="H36" s="28"/>
      <c r="I36" s="29"/>
    </row>
    <row r="37" spans="2:9" ht="24.55" customHeight="1" x14ac:dyDescent="0.3">
      <c r="B37" s="30" t="s">
        <v>63</v>
      </c>
      <c r="C37" s="31" t="s">
        <v>53</v>
      </c>
      <c r="D37" s="25" t="s">
        <v>54</v>
      </c>
      <c r="E37" s="26">
        <v>18.41</v>
      </c>
      <c r="F37" s="26">
        <f t="shared" si="1"/>
        <v>3.68</v>
      </c>
      <c r="G37" s="27">
        <f t="shared" si="0"/>
        <v>22.09</v>
      </c>
      <c r="H37" s="28"/>
      <c r="I37" s="29">
        <v>16.25</v>
      </c>
    </row>
    <row r="38" spans="2:9" ht="25.2" customHeight="1" x14ac:dyDescent="0.3">
      <c r="B38" s="30" t="s">
        <v>64</v>
      </c>
      <c r="C38" s="31" t="s">
        <v>56</v>
      </c>
      <c r="D38" s="25" t="s">
        <v>54</v>
      </c>
      <c r="E38" s="26">
        <v>21.54</v>
      </c>
      <c r="F38" s="26">
        <f t="shared" si="1"/>
        <v>4.3099999999999996</v>
      </c>
      <c r="G38" s="27">
        <f t="shared" si="0"/>
        <v>25.849999999999998</v>
      </c>
      <c r="H38" s="28"/>
      <c r="I38" s="29">
        <v>18.41</v>
      </c>
    </row>
    <row r="39" spans="2:9" ht="26.55" customHeight="1" x14ac:dyDescent="0.3">
      <c r="B39" s="30" t="s">
        <v>65</v>
      </c>
      <c r="C39" s="31" t="s">
        <v>58</v>
      </c>
      <c r="D39" s="25" t="s">
        <v>54</v>
      </c>
      <c r="E39" s="26">
        <v>24.84</v>
      </c>
      <c r="F39" s="26">
        <f t="shared" si="1"/>
        <v>4.97</v>
      </c>
      <c r="G39" s="27">
        <f t="shared" si="0"/>
        <v>29.81</v>
      </c>
      <c r="H39" s="28"/>
      <c r="I39" s="29">
        <v>21.23</v>
      </c>
    </row>
    <row r="40" spans="2:9" ht="22.1" customHeight="1" x14ac:dyDescent="0.3">
      <c r="B40" s="30" t="s">
        <v>66</v>
      </c>
      <c r="C40" s="31" t="s">
        <v>60</v>
      </c>
      <c r="D40" s="25" t="s">
        <v>54</v>
      </c>
      <c r="E40" s="26">
        <v>27.96</v>
      </c>
      <c r="F40" s="26">
        <f t="shared" si="1"/>
        <v>5.59</v>
      </c>
      <c r="G40" s="27">
        <f t="shared" si="0"/>
        <v>33.549999999999997</v>
      </c>
      <c r="H40" s="28"/>
      <c r="I40" s="29">
        <v>23.89</v>
      </c>
    </row>
    <row r="41" spans="2:9" ht="34.85" customHeight="1" x14ac:dyDescent="0.3">
      <c r="B41" s="34">
        <v>27</v>
      </c>
      <c r="C41" s="31" t="s">
        <v>67</v>
      </c>
      <c r="D41" s="25" t="s">
        <v>68</v>
      </c>
      <c r="E41" s="26">
        <v>1.79</v>
      </c>
      <c r="F41" s="26">
        <f t="shared" si="1"/>
        <v>0.36</v>
      </c>
      <c r="G41" s="27">
        <f t="shared" si="0"/>
        <v>2.15</v>
      </c>
      <c r="H41" s="28"/>
      <c r="I41" s="29">
        <v>1.49</v>
      </c>
    </row>
    <row r="42" spans="2:9" ht="29.95" customHeight="1" x14ac:dyDescent="0.3">
      <c r="B42" s="34">
        <v>28</v>
      </c>
      <c r="C42" s="31" t="s">
        <v>69</v>
      </c>
      <c r="D42" s="25" t="s">
        <v>54</v>
      </c>
      <c r="E42" s="26">
        <v>44.79</v>
      </c>
      <c r="F42" s="26">
        <f t="shared" si="1"/>
        <v>8.9600000000000009</v>
      </c>
      <c r="G42" s="27">
        <f t="shared" si="0"/>
        <v>53.75</v>
      </c>
      <c r="H42" s="35"/>
      <c r="I42" s="29">
        <v>36.97</v>
      </c>
    </row>
    <row r="43" spans="2:9" ht="33.049999999999997" customHeight="1" x14ac:dyDescent="0.3">
      <c r="B43" s="34">
        <v>29</v>
      </c>
      <c r="C43" s="31" t="s">
        <v>70</v>
      </c>
      <c r="D43" s="25" t="s">
        <v>54</v>
      </c>
      <c r="E43" s="26">
        <v>51.75</v>
      </c>
      <c r="F43" s="26">
        <f t="shared" si="1"/>
        <v>10.35</v>
      </c>
      <c r="G43" s="27">
        <f t="shared" si="0"/>
        <v>62.1</v>
      </c>
      <c r="H43" s="35"/>
      <c r="I43" s="29">
        <v>42.89</v>
      </c>
    </row>
    <row r="44" spans="2:9" ht="24.05" customHeight="1" x14ac:dyDescent="0.3">
      <c r="B44" s="34">
        <v>30</v>
      </c>
      <c r="C44" s="31" t="s">
        <v>71</v>
      </c>
      <c r="D44" s="25" t="s">
        <v>54</v>
      </c>
      <c r="E44" s="26">
        <v>37.32</v>
      </c>
      <c r="F44" s="26">
        <f t="shared" si="1"/>
        <v>7.46</v>
      </c>
      <c r="G44" s="27">
        <f t="shared" si="0"/>
        <v>44.78</v>
      </c>
      <c r="H44" s="36"/>
      <c r="I44" s="29">
        <v>31.97</v>
      </c>
    </row>
    <row r="45" spans="2:9" ht="25.2" customHeight="1" x14ac:dyDescent="0.3">
      <c r="B45" s="34">
        <v>31</v>
      </c>
      <c r="C45" s="31" t="s">
        <v>72</v>
      </c>
      <c r="D45" s="25" t="s">
        <v>54</v>
      </c>
      <c r="E45" s="26">
        <v>42.78</v>
      </c>
      <c r="F45" s="26">
        <f t="shared" si="1"/>
        <v>8.56</v>
      </c>
      <c r="G45" s="27">
        <f t="shared" si="0"/>
        <v>51.34</v>
      </c>
      <c r="I45" s="29">
        <v>36.65</v>
      </c>
    </row>
    <row r="46" spans="2:9" ht="48.8" customHeight="1" x14ac:dyDescent="0.3">
      <c r="B46" s="30" t="s">
        <v>73</v>
      </c>
      <c r="C46" s="31" t="s">
        <v>74</v>
      </c>
      <c r="D46" s="25" t="s">
        <v>17</v>
      </c>
      <c r="E46" s="26">
        <v>5.45</v>
      </c>
      <c r="F46" s="26">
        <f t="shared" si="1"/>
        <v>1.0900000000000001</v>
      </c>
      <c r="G46" s="27">
        <f t="shared" si="0"/>
        <v>6.54</v>
      </c>
      <c r="I46" s="29">
        <v>4.67</v>
      </c>
    </row>
    <row r="47" spans="2:9" ht="38" customHeight="1" x14ac:dyDescent="0.3">
      <c r="B47" s="30" t="s">
        <v>75</v>
      </c>
      <c r="C47" s="31" t="s">
        <v>76</v>
      </c>
      <c r="D47" s="25" t="s">
        <v>17</v>
      </c>
      <c r="E47" s="26">
        <v>11.34</v>
      </c>
      <c r="F47" s="26">
        <f t="shared" si="1"/>
        <v>2.27</v>
      </c>
      <c r="G47" s="27">
        <f t="shared" si="0"/>
        <v>13.61</v>
      </c>
      <c r="I47" s="29">
        <v>9.7100000000000009</v>
      </c>
    </row>
    <row r="48" spans="2:9" ht="47.95" customHeight="1" x14ac:dyDescent="0.3">
      <c r="B48" s="30" t="s">
        <v>77</v>
      </c>
      <c r="C48" s="31" t="s">
        <v>78</v>
      </c>
      <c r="D48" s="25" t="s">
        <v>17</v>
      </c>
      <c r="E48" s="26">
        <v>6.03</v>
      </c>
      <c r="F48" s="26">
        <f t="shared" si="1"/>
        <v>1.21</v>
      </c>
      <c r="G48" s="27">
        <f t="shared" si="0"/>
        <v>7.24</v>
      </c>
      <c r="I48" s="29">
        <v>5.16</v>
      </c>
    </row>
    <row r="49" spans="2:9" ht="45" customHeight="1" x14ac:dyDescent="0.3">
      <c r="B49" s="30" t="s">
        <v>79</v>
      </c>
      <c r="C49" s="31" t="s">
        <v>80</v>
      </c>
      <c r="D49" s="25" t="s">
        <v>17</v>
      </c>
      <c r="E49" s="26">
        <v>12.78</v>
      </c>
      <c r="F49" s="26">
        <f t="shared" si="1"/>
        <v>2.56</v>
      </c>
      <c r="G49" s="27">
        <f t="shared" si="0"/>
        <v>15.34</v>
      </c>
      <c r="I49" s="29">
        <v>10.94</v>
      </c>
    </row>
    <row r="50" spans="2:9" ht="46.5" customHeight="1" x14ac:dyDescent="0.3">
      <c r="B50" s="30" t="s">
        <v>81</v>
      </c>
      <c r="C50" s="31" t="s">
        <v>82</v>
      </c>
      <c r="D50" s="25" t="s">
        <v>17</v>
      </c>
      <c r="E50" s="26">
        <v>5.6</v>
      </c>
      <c r="F50" s="26">
        <f t="shared" si="1"/>
        <v>1.1200000000000001</v>
      </c>
      <c r="G50" s="27">
        <f t="shared" si="0"/>
        <v>6.72</v>
      </c>
      <c r="I50" s="29">
        <v>4.8</v>
      </c>
    </row>
    <row r="51" spans="2:9" ht="36" customHeight="1" x14ac:dyDescent="0.3">
      <c r="B51" s="30" t="s">
        <v>83</v>
      </c>
      <c r="C51" s="31" t="s">
        <v>84</v>
      </c>
      <c r="D51" s="25" t="s">
        <v>85</v>
      </c>
      <c r="E51" s="26">
        <v>19.100000000000001</v>
      </c>
      <c r="F51" s="26">
        <f t="shared" si="1"/>
        <v>3.82</v>
      </c>
      <c r="G51" s="27">
        <f t="shared" si="0"/>
        <v>22.92</v>
      </c>
      <c r="I51" s="29">
        <v>18.260000000000002</v>
      </c>
    </row>
    <row r="52" spans="2:9" ht="25.85" customHeight="1" x14ac:dyDescent="0.3">
      <c r="B52" s="30" t="s">
        <v>86</v>
      </c>
      <c r="C52" s="31" t="s">
        <v>87</v>
      </c>
      <c r="D52" s="25" t="s">
        <v>45</v>
      </c>
      <c r="E52" s="26">
        <v>0.87</v>
      </c>
      <c r="F52" s="26">
        <f t="shared" si="1"/>
        <v>0.17</v>
      </c>
      <c r="G52" s="27">
        <f t="shared" si="0"/>
        <v>1.04</v>
      </c>
      <c r="I52" s="29">
        <v>0.8</v>
      </c>
    </row>
    <row r="53" spans="2:9" ht="25.2" customHeight="1" x14ac:dyDescent="0.3">
      <c r="B53" s="30" t="s">
        <v>88</v>
      </c>
      <c r="C53" s="31" t="s">
        <v>89</v>
      </c>
      <c r="D53" s="25" t="s">
        <v>45</v>
      </c>
      <c r="E53" s="26">
        <v>0.41</v>
      </c>
      <c r="F53" s="26">
        <f t="shared" si="1"/>
        <v>0.08</v>
      </c>
      <c r="G53" s="27">
        <f t="shared" si="0"/>
        <v>0.49</v>
      </c>
      <c r="I53" s="29">
        <v>0.35</v>
      </c>
    </row>
    <row r="54" spans="2:9" ht="24.05" customHeight="1" x14ac:dyDescent="0.3">
      <c r="B54" s="34">
        <v>40</v>
      </c>
      <c r="C54" s="31" t="s">
        <v>90</v>
      </c>
      <c r="D54" s="25" t="s">
        <v>91</v>
      </c>
      <c r="E54" s="26">
        <v>49.05</v>
      </c>
      <c r="F54" s="26">
        <f t="shared" si="1"/>
        <v>9.81</v>
      </c>
      <c r="G54" s="27">
        <f t="shared" si="0"/>
        <v>58.86</v>
      </c>
      <c r="I54" s="29">
        <v>41.98</v>
      </c>
    </row>
    <row r="55" spans="2:9" ht="24.05" customHeight="1" x14ac:dyDescent="0.3">
      <c r="B55" s="34">
        <v>41</v>
      </c>
      <c r="C55" s="31" t="s">
        <v>92</v>
      </c>
      <c r="D55" s="25" t="s">
        <v>54</v>
      </c>
      <c r="E55" s="26">
        <v>40.19</v>
      </c>
      <c r="F55" s="26">
        <f t="shared" si="1"/>
        <v>8.0399999999999991</v>
      </c>
      <c r="G55" s="27">
        <f t="shared" si="0"/>
        <v>48.23</v>
      </c>
      <c r="I55" s="29">
        <v>34.43</v>
      </c>
    </row>
    <row r="56" spans="2:9" ht="32.4" customHeight="1" x14ac:dyDescent="0.3">
      <c r="B56" s="23" t="s">
        <v>93</v>
      </c>
      <c r="C56" s="31" t="s">
        <v>94</v>
      </c>
      <c r="D56" s="25" t="s">
        <v>68</v>
      </c>
      <c r="E56" s="26">
        <v>1.96</v>
      </c>
      <c r="F56" s="26">
        <f t="shared" si="1"/>
        <v>0.39</v>
      </c>
      <c r="G56" s="27">
        <f t="shared" si="0"/>
        <v>2.35</v>
      </c>
      <c r="I56" s="29">
        <v>1.68</v>
      </c>
    </row>
    <row r="57" spans="2:9" ht="27.85" customHeight="1" x14ac:dyDescent="0.3">
      <c r="B57" s="23" t="s">
        <v>95</v>
      </c>
      <c r="C57" s="31" t="s">
        <v>96</v>
      </c>
      <c r="D57" s="25" t="s">
        <v>97</v>
      </c>
      <c r="E57" s="26">
        <v>11.96</v>
      </c>
      <c r="F57" s="26">
        <f t="shared" si="1"/>
        <v>2.39</v>
      </c>
      <c r="G57" s="27">
        <f t="shared" si="0"/>
        <v>14.350000000000001</v>
      </c>
      <c r="I57" s="29">
        <v>11.01</v>
      </c>
    </row>
    <row r="58" spans="2:9" ht="27.65" customHeight="1" x14ac:dyDescent="0.3">
      <c r="B58" s="23" t="s">
        <v>98</v>
      </c>
      <c r="C58" s="31" t="s">
        <v>99</v>
      </c>
      <c r="D58" s="25" t="s">
        <v>91</v>
      </c>
      <c r="E58" s="26">
        <v>15.44</v>
      </c>
      <c r="F58" s="26">
        <f t="shared" si="1"/>
        <v>3.09</v>
      </c>
      <c r="G58" s="27">
        <f t="shared" si="0"/>
        <v>18.53</v>
      </c>
      <c r="I58" s="29">
        <v>14.32</v>
      </c>
    </row>
    <row r="59" spans="2:9" ht="27.65" customHeight="1" x14ac:dyDescent="0.3">
      <c r="B59" s="23" t="s">
        <v>100</v>
      </c>
      <c r="C59" s="31" t="s">
        <v>101</v>
      </c>
      <c r="D59" s="25" t="s">
        <v>97</v>
      </c>
      <c r="E59" s="26">
        <v>3.55</v>
      </c>
      <c r="F59" s="26">
        <f t="shared" si="1"/>
        <v>0.71</v>
      </c>
      <c r="G59" s="27">
        <f t="shared" si="0"/>
        <v>4.26</v>
      </c>
      <c r="I59" s="37">
        <v>2.88</v>
      </c>
    </row>
    <row r="60" spans="2:9" ht="27.65" customHeight="1" x14ac:dyDescent="0.3">
      <c r="B60" s="23" t="s">
        <v>102</v>
      </c>
      <c r="C60" s="31" t="s">
        <v>103</v>
      </c>
      <c r="D60" s="25" t="s">
        <v>104</v>
      </c>
      <c r="E60" s="26">
        <v>51.28</v>
      </c>
      <c r="F60" s="26">
        <f t="shared" si="1"/>
        <v>10.26</v>
      </c>
      <c r="G60" s="27">
        <f t="shared" si="0"/>
        <v>61.54</v>
      </c>
      <c r="I60" s="29">
        <v>44.27</v>
      </c>
    </row>
    <row r="61" spans="2:9" ht="24.05" customHeight="1" x14ac:dyDescent="0.3">
      <c r="B61" s="23" t="s">
        <v>105</v>
      </c>
      <c r="C61" s="31" t="s">
        <v>106</v>
      </c>
      <c r="D61" s="25" t="s">
        <v>45</v>
      </c>
      <c r="E61" s="26">
        <v>2.1800000000000002</v>
      </c>
      <c r="F61" s="26">
        <f t="shared" si="1"/>
        <v>0.44</v>
      </c>
      <c r="G61" s="27">
        <f t="shared" si="0"/>
        <v>2.62</v>
      </c>
      <c r="I61" s="29">
        <v>1.79</v>
      </c>
    </row>
    <row r="62" spans="2:9" ht="29" customHeight="1" x14ac:dyDescent="0.3">
      <c r="B62" s="23" t="s">
        <v>107</v>
      </c>
      <c r="C62" s="31" t="s">
        <v>108</v>
      </c>
      <c r="D62" s="25" t="s">
        <v>97</v>
      </c>
      <c r="E62" s="26">
        <v>19.239999999999998</v>
      </c>
      <c r="F62" s="26">
        <f t="shared" si="1"/>
        <v>3.85</v>
      </c>
      <c r="G62" s="27">
        <f t="shared" si="0"/>
        <v>23.09</v>
      </c>
      <c r="I62" s="29">
        <v>16.48</v>
      </c>
    </row>
    <row r="63" spans="2:9" ht="28.8" x14ac:dyDescent="0.3">
      <c r="B63" s="23" t="s">
        <v>109</v>
      </c>
      <c r="C63" s="31" t="s">
        <v>110</v>
      </c>
      <c r="D63" s="25" t="s">
        <v>17</v>
      </c>
      <c r="E63" s="26">
        <v>15.48</v>
      </c>
      <c r="F63" s="26">
        <f t="shared" si="1"/>
        <v>3.1</v>
      </c>
      <c r="G63" s="27">
        <f t="shared" si="0"/>
        <v>18.580000000000002</v>
      </c>
      <c r="I63" s="29">
        <v>12.79</v>
      </c>
    </row>
    <row r="64" spans="2:9" ht="29" customHeight="1" x14ac:dyDescent="0.3">
      <c r="B64" s="23" t="s">
        <v>111</v>
      </c>
      <c r="C64" s="31" t="s">
        <v>112</v>
      </c>
      <c r="D64" s="25" t="s">
        <v>113</v>
      </c>
      <c r="E64" s="26">
        <v>13.02</v>
      </c>
      <c r="F64" s="26">
        <f t="shared" si="1"/>
        <v>2.6</v>
      </c>
      <c r="G64" s="27">
        <f t="shared" si="0"/>
        <v>15.62</v>
      </c>
      <c r="I64" s="29">
        <v>12.19</v>
      </c>
    </row>
    <row r="65" spans="2:9" ht="34.85" customHeight="1" x14ac:dyDescent="0.3">
      <c r="B65" s="23" t="s">
        <v>114</v>
      </c>
      <c r="C65" s="31" t="s">
        <v>115</v>
      </c>
      <c r="D65" s="25" t="s">
        <v>113</v>
      </c>
      <c r="E65" s="26">
        <v>17.079999999999998</v>
      </c>
      <c r="F65" s="26">
        <f t="shared" si="1"/>
        <v>3.42</v>
      </c>
      <c r="G65" s="27">
        <f t="shared" si="0"/>
        <v>20.5</v>
      </c>
      <c r="I65" s="29">
        <v>14.63</v>
      </c>
    </row>
    <row r="66" spans="2:9" ht="34.549999999999997" customHeight="1" x14ac:dyDescent="0.3">
      <c r="B66" s="23" t="s">
        <v>116</v>
      </c>
      <c r="C66" s="31" t="s">
        <v>117</v>
      </c>
      <c r="D66" s="25" t="s">
        <v>113</v>
      </c>
      <c r="E66" s="26">
        <v>5.74</v>
      </c>
      <c r="F66" s="26">
        <f t="shared" si="1"/>
        <v>1.1499999999999999</v>
      </c>
      <c r="G66" s="27">
        <f t="shared" si="0"/>
        <v>6.8900000000000006</v>
      </c>
      <c r="I66" s="29">
        <v>4.92</v>
      </c>
    </row>
    <row r="67" spans="2:9" ht="36" customHeight="1" x14ac:dyDescent="0.3">
      <c r="B67" s="23" t="s">
        <v>118</v>
      </c>
      <c r="C67" s="31" t="s">
        <v>119</v>
      </c>
      <c r="D67" s="25" t="s">
        <v>113</v>
      </c>
      <c r="E67" s="26">
        <v>10.71</v>
      </c>
      <c r="F67" s="26">
        <f t="shared" si="1"/>
        <v>2.14</v>
      </c>
      <c r="G67" s="27">
        <f t="shared" si="0"/>
        <v>12.850000000000001</v>
      </c>
      <c r="I67" s="29">
        <v>9.8800000000000008</v>
      </c>
    </row>
    <row r="68" spans="2:9" ht="26.2" customHeight="1" x14ac:dyDescent="0.3">
      <c r="B68" s="23" t="s">
        <v>120</v>
      </c>
      <c r="C68" s="31" t="s">
        <v>121</v>
      </c>
      <c r="D68" s="25" t="s">
        <v>122</v>
      </c>
      <c r="E68" s="26">
        <v>5.89</v>
      </c>
      <c r="F68" s="26">
        <f t="shared" si="1"/>
        <v>1.18</v>
      </c>
      <c r="G68" s="27">
        <f t="shared" si="0"/>
        <v>7.0699999999999994</v>
      </c>
      <c r="I68" s="29">
        <v>5.04</v>
      </c>
    </row>
    <row r="69" spans="2:9" ht="33.049999999999997" customHeight="1" x14ac:dyDescent="0.3">
      <c r="B69" s="23" t="s">
        <v>123</v>
      </c>
      <c r="C69" s="31" t="s">
        <v>124</v>
      </c>
      <c r="D69" s="25" t="s">
        <v>113</v>
      </c>
      <c r="E69" s="26">
        <v>11.57</v>
      </c>
      <c r="F69" s="26">
        <f t="shared" si="1"/>
        <v>2.31</v>
      </c>
      <c r="G69" s="27">
        <f t="shared" si="0"/>
        <v>13.88</v>
      </c>
      <c r="I69" s="29">
        <v>10.68</v>
      </c>
    </row>
    <row r="70" spans="2:9" ht="24.55" customHeight="1" x14ac:dyDescent="0.3">
      <c r="B70" s="23" t="s">
        <v>125</v>
      </c>
      <c r="C70" s="31" t="s">
        <v>126</v>
      </c>
      <c r="D70" s="25" t="s">
        <v>45</v>
      </c>
      <c r="E70" s="26">
        <v>5.05</v>
      </c>
      <c r="F70" s="26">
        <f t="shared" si="1"/>
        <v>1.01</v>
      </c>
      <c r="G70" s="27">
        <f t="shared" si="0"/>
        <v>6.06</v>
      </c>
      <c r="I70" s="29">
        <v>4.66</v>
      </c>
    </row>
    <row r="71" spans="2:9" ht="29" customHeight="1" x14ac:dyDescent="0.3">
      <c r="B71" s="23" t="s">
        <v>127</v>
      </c>
      <c r="C71" s="31" t="s">
        <v>128</v>
      </c>
      <c r="D71" s="25" t="s">
        <v>17</v>
      </c>
      <c r="E71" s="26">
        <v>8.56</v>
      </c>
      <c r="F71" s="26">
        <f t="shared" si="1"/>
        <v>1.71</v>
      </c>
      <c r="G71" s="27">
        <f t="shared" si="0"/>
        <v>10.27</v>
      </c>
      <c r="I71" s="29">
        <v>6.97</v>
      </c>
    </row>
    <row r="72" spans="2:9" ht="32.25" customHeight="1" x14ac:dyDescent="0.3">
      <c r="B72" s="30" t="s">
        <v>129</v>
      </c>
      <c r="C72" s="31" t="s">
        <v>130</v>
      </c>
      <c r="D72" s="25" t="s">
        <v>17</v>
      </c>
      <c r="E72" s="26">
        <v>9.7200000000000006</v>
      </c>
      <c r="F72" s="26">
        <f t="shared" si="1"/>
        <v>1.94</v>
      </c>
      <c r="G72" s="27">
        <f t="shared" si="0"/>
        <v>11.66</v>
      </c>
      <c r="I72" s="29">
        <v>7.98</v>
      </c>
    </row>
    <row r="73" spans="2:9" ht="32.25" customHeight="1" x14ac:dyDescent="0.3">
      <c r="B73" s="30" t="s">
        <v>131</v>
      </c>
      <c r="C73" s="31" t="s">
        <v>132</v>
      </c>
      <c r="D73" s="25" t="s">
        <v>17</v>
      </c>
      <c r="E73" s="26">
        <v>10.77</v>
      </c>
      <c r="F73" s="26">
        <f t="shared" si="1"/>
        <v>2.15</v>
      </c>
      <c r="G73" s="27">
        <f t="shared" si="0"/>
        <v>12.92</v>
      </c>
      <c r="I73" s="29">
        <v>9.2200000000000006</v>
      </c>
    </row>
    <row r="74" spans="2:9" ht="27.85" customHeight="1" x14ac:dyDescent="0.3">
      <c r="B74" s="30" t="s">
        <v>133</v>
      </c>
      <c r="C74" s="31" t="s">
        <v>134</v>
      </c>
      <c r="D74" s="25" t="s">
        <v>17</v>
      </c>
      <c r="E74" s="26">
        <v>32.01</v>
      </c>
      <c r="F74" s="26">
        <f t="shared" si="1"/>
        <v>6.4</v>
      </c>
      <c r="G74" s="27">
        <f t="shared" si="0"/>
        <v>38.409999999999997</v>
      </c>
      <c r="I74" s="29">
        <v>27.42</v>
      </c>
    </row>
    <row r="75" spans="2:9" ht="26.55" customHeight="1" x14ac:dyDescent="0.3">
      <c r="B75" s="23" t="s">
        <v>135</v>
      </c>
      <c r="C75" s="31" t="s">
        <v>136</v>
      </c>
      <c r="D75" s="25" t="s">
        <v>17</v>
      </c>
      <c r="E75" s="26">
        <v>4.0999999999999996</v>
      </c>
      <c r="F75" s="26">
        <f t="shared" si="1"/>
        <v>0.82</v>
      </c>
      <c r="G75" s="27">
        <f t="shared" si="0"/>
        <v>4.92</v>
      </c>
      <c r="I75" s="29">
        <v>3.37</v>
      </c>
    </row>
    <row r="76" spans="2:9" ht="26.2" customHeight="1" x14ac:dyDescent="0.3">
      <c r="B76" s="23" t="s">
        <v>137</v>
      </c>
      <c r="C76" s="31" t="s">
        <v>138</v>
      </c>
      <c r="D76" s="25" t="s">
        <v>17</v>
      </c>
      <c r="E76" s="26">
        <v>5.37</v>
      </c>
      <c r="F76" s="26">
        <f t="shared" si="1"/>
        <v>1.07</v>
      </c>
      <c r="G76" s="27">
        <f t="shared" si="0"/>
        <v>6.44</v>
      </c>
      <c r="I76" s="29">
        <v>4.42</v>
      </c>
    </row>
    <row r="77" spans="2:9" ht="35.200000000000003" customHeight="1" x14ac:dyDescent="0.3">
      <c r="B77" s="23" t="s">
        <v>139</v>
      </c>
      <c r="C77" s="31" t="s">
        <v>140</v>
      </c>
      <c r="D77" s="25" t="s">
        <v>17</v>
      </c>
      <c r="E77" s="26">
        <v>27.78</v>
      </c>
      <c r="F77" s="26">
        <f t="shared" si="1"/>
        <v>5.56</v>
      </c>
      <c r="G77" s="27">
        <f t="shared" si="0"/>
        <v>33.340000000000003</v>
      </c>
      <c r="I77" s="29">
        <v>23.98</v>
      </c>
    </row>
    <row r="78" spans="2:9" ht="34.549999999999997" customHeight="1" x14ac:dyDescent="0.3">
      <c r="B78" s="23" t="s">
        <v>141</v>
      </c>
      <c r="C78" s="31" t="s">
        <v>142</v>
      </c>
      <c r="D78" s="25" t="s">
        <v>17</v>
      </c>
      <c r="E78" s="26">
        <v>21.79</v>
      </c>
      <c r="F78" s="26">
        <f t="shared" si="1"/>
        <v>4.3600000000000003</v>
      </c>
      <c r="G78" s="27">
        <f t="shared" si="0"/>
        <v>26.15</v>
      </c>
      <c r="I78" s="29">
        <v>18.809999999999999</v>
      </c>
    </row>
    <row r="79" spans="2:9" ht="27" customHeight="1" x14ac:dyDescent="0.3">
      <c r="B79" s="23" t="s">
        <v>143</v>
      </c>
      <c r="C79" s="31" t="s">
        <v>144</v>
      </c>
      <c r="D79" s="25" t="s">
        <v>17</v>
      </c>
      <c r="E79" s="26">
        <v>25.07</v>
      </c>
      <c r="F79" s="26">
        <f t="shared" si="1"/>
        <v>5.01</v>
      </c>
      <c r="G79" s="27">
        <f t="shared" si="0"/>
        <v>30.08</v>
      </c>
      <c r="I79" s="29">
        <v>21.64</v>
      </c>
    </row>
    <row r="80" spans="2:9" ht="24.05" customHeight="1" x14ac:dyDescent="0.3">
      <c r="B80" s="23" t="s">
        <v>145</v>
      </c>
      <c r="C80" s="31" t="s">
        <v>146</v>
      </c>
      <c r="D80" s="25" t="s">
        <v>17</v>
      </c>
      <c r="E80" s="26">
        <v>17.66</v>
      </c>
      <c r="F80" s="26">
        <f t="shared" si="1"/>
        <v>3.53</v>
      </c>
      <c r="G80" s="27">
        <f t="shared" ref="G80:G143" si="2">E80+F80</f>
        <v>21.19</v>
      </c>
      <c r="I80" s="29">
        <v>15.25</v>
      </c>
    </row>
    <row r="81" spans="2:9" ht="24.55" customHeight="1" x14ac:dyDescent="0.3">
      <c r="B81" s="23" t="s">
        <v>147</v>
      </c>
      <c r="C81" s="31" t="s">
        <v>148</v>
      </c>
      <c r="D81" s="25" t="s">
        <v>17</v>
      </c>
      <c r="E81" s="26">
        <v>3.88</v>
      </c>
      <c r="F81" s="26">
        <f t="shared" ref="F81:F144" si="3">ROUND(E81*20%,2)</f>
        <v>0.78</v>
      </c>
      <c r="G81" s="27">
        <f t="shared" si="2"/>
        <v>4.66</v>
      </c>
      <c r="I81" s="29">
        <v>3.32</v>
      </c>
    </row>
    <row r="82" spans="2:9" ht="25.85" customHeight="1" x14ac:dyDescent="0.3">
      <c r="B82" s="23" t="s">
        <v>149</v>
      </c>
      <c r="C82" s="31" t="s">
        <v>150</v>
      </c>
      <c r="D82" s="25" t="s">
        <v>17</v>
      </c>
      <c r="E82" s="26">
        <v>38.46</v>
      </c>
      <c r="F82" s="26">
        <f t="shared" si="3"/>
        <v>7.69</v>
      </c>
      <c r="G82" s="27">
        <f t="shared" si="2"/>
        <v>46.15</v>
      </c>
      <c r="I82" s="29">
        <v>33.200000000000003</v>
      </c>
    </row>
    <row r="83" spans="2:9" ht="24.05" customHeight="1" x14ac:dyDescent="0.3">
      <c r="B83" s="23" t="s">
        <v>151</v>
      </c>
      <c r="C83" s="31" t="s">
        <v>152</v>
      </c>
      <c r="D83" s="25" t="s">
        <v>17</v>
      </c>
      <c r="E83" s="26">
        <v>4.09</v>
      </c>
      <c r="F83" s="26">
        <f t="shared" si="3"/>
        <v>0.82</v>
      </c>
      <c r="G83" s="27">
        <f t="shared" si="2"/>
        <v>4.91</v>
      </c>
      <c r="I83" s="29">
        <v>3.2</v>
      </c>
    </row>
    <row r="84" spans="2:9" ht="24.05" customHeight="1" x14ac:dyDescent="0.3">
      <c r="B84" s="30" t="s">
        <v>153</v>
      </c>
      <c r="C84" s="31" t="s">
        <v>154</v>
      </c>
      <c r="D84" s="25" t="s">
        <v>17</v>
      </c>
      <c r="E84" s="26">
        <v>5.37</v>
      </c>
      <c r="F84" s="26">
        <f t="shared" si="3"/>
        <v>1.07</v>
      </c>
      <c r="G84" s="27">
        <f t="shared" si="2"/>
        <v>6.44</v>
      </c>
      <c r="I84" s="29">
        <v>4.42</v>
      </c>
    </row>
    <row r="85" spans="2:9" ht="24.75" customHeight="1" x14ac:dyDescent="0.3">
      <c r="B85" s="30" t="s">
        <v>155</v>
      </c>
      <c r="C85" s="31" t="s">
        <v>156</v>
      </c>
      <c r="D85" s="25" t="s">
        <v>17</v>
      </c>
      <c r="E85" s="26">
        <v>3.97</v>
      </c>
      <c r="F85" s="26">
        <f t="shared" si="3"/>
        <v>0.79</v>
      </c>
      <c r="G85" s="27">
        <f t="shared" si="2"/>
        <v>4.76</v>
      </c>
      <c r="I85" s="29">
        <v>3.27</v>
      </c>
    </row>
    <row r="86" spans="2:9" ht="23.25" customHeight="1" x14ac:dyDescent="0.3">
      <c r="B86" s="23" t="s">
        <v>157</v>
      </c>
      <c r="C86" s="31" t="s">
        <v>158</v>
      </c>
      <c r="D86" s="25" t="s">
        <v>17</v>
      </c>
      <c r="E86" s="26">
        <v>19.16</v>
      </c>
      <c r="F86" s="26">
        <f t="shared" si="3"/>
        <v>3.83</v>
      </c>
      <c r="G86" s="27">
        <f t="shared" si="2"/>
        <v>22.990000000000002</v>
      </c>
      <c r="I86" s="29">
        <v>15.74</v>
      </c>
    </row>
    <row r="87" spans="2:9" ht="25.2" customHeight="1" x14ac:dyDescent="0.3">
      <c r="B87" s="23" t="s">
        <v>159</v>
      </c>
      <c r="C87" s="31" t="s">
        <v>160</v>
      </c>
      <c r="D87" s="25" t="s">
        <v>17</v>
      </c>
      <c r="E87" s="26">
        <v>9.1199999999999992</v>
      </c>
      <c r="F87" s="26">
        <f t="shared" si="3"/>
        <v>1.82</v>
      </c>
      <c r="G87" s="27">
        <f t="shared" si="2"/>
        <v>10.94</v>
      </c>
      <c r="I87" s="29">
        <v>7.87</v>
      </c>
    </row>
    <row r="88" spans="2:9" ht="24.55" customHeight="1" x14ac:dyDescent="0.3">
      <c r="B88" s="23" t="s">
        <v>161</v>
      </c>
      <c r="C88" s="31" t="s">
        <v>162</v>
      </c>
      <c r="D88" s="25" t="s">
        <v>68</v>
      </c>
      <c r="E88" s="26">
        <v>2.46</v>
      </c>
      <c r="F88" s="26">
        <f t="shared" si="3"/>
        <v>0.49</v>
      </c>
      <c r="G88" s="27">
        <f t="shared" si="2"/>
        <v>2.95</v>
      </c>
      <c r="I88" s="29">
        <v>2.27</v>
      </c>
    </row>
    <row r="89" spans="2:9" ht="27" customHeight="1" x14ac:dyDescent="0.3">
      <c r="B89" s="23" t="s">
        <v>163</v>
      </c>
      <c r="C89" s="31" t="s">
        <v>164</v>
      </c>
      <c r="D89" s="25" t="s">
        <v>17</v>
      </c>
      <c r="E89" s="26">
        <v>2.73</v>
      </c>
      <c r="F89" s="26">
        <f t="shared" si="3"/>
        <v>0.55000000000000004</v>
      </c>
      <c r="G89" s="27">
        <f t="shared" si="2"/>
        <v>3.2800000000000002</v>
      </c>
      <c r="I89" s="29">
        <v>2.52</v>
      </c>
    </row>
    <row r="90" spans="2:9" ht="23.4" customHeight="1" x14ac:dyDescent="0.3">
      <c r="B90" s="30" t="s">
        <v>165</v>
      </c>
      <c r="C90" s="31" t="s">
        <v>166</v>
      </c>
      <c r="D90" s="25" t="s">
        <v>17</v>
      </c>
      <c r="E90" s="26">
        <v>5.97</v>
      </c>
      <c r="F90" s="26">
        <f t="shared" si="3"/>
        <v>1.19</v>
      </c>
      <c r="G90" s="27">
        <f t="shared" si="2"/>
        <v>7.16</v>
      </c>
      <c r="I90" s="29">
        <v>5.52</v>
      </c>
    </row>
    <row r="91" spans="2:9" ht="24.05" customHeight="1" x14ac:dyDescent="0.3">
      <c r="B91" s="23" t="s">
        <v>167</v>
      </c>
      <c r="C91" s="31" t="s">
        <v>168</v>
      </c>
      <c r="D91" s="25" t="s">
        <v>17</v>
      </c>
      <c r="E91" s="26">
        <v>5.22</v>
      </c>
      <c r="F91" s="26">
        <f t="shared" si="3"/>
        <v>1.04</v>
      </c>
      <c r="G91" s="27">
        <f t="shared" si="2"/>
        <v>6.26</v>
      </c>
      <c r="I91" s="29">
        <v>4.82</v>
      </c>
    </row>
    <row r="92" spans="2:9" ht="22.95" customHeight="1" x14ac:dyDescent="0.3">
      <c r="B92" s="23" t="s">
        <v>169</v>
      </c>
      <c r="C92" s="31" t="s">
        <v>170</v>
      </c>
      <c r="D92" s="25" t="s">
        <v>17</v>
      </c>
      <c r="E92" s="26">
        <v>20.38</v>
      </c>
      <c r="F92" s="26">
        <f t="shared" si="3"/>
        <v>4.08</v>
      </c>
      <c r="G92" s="27">
        <f t="shared" si="2"/>
        <v>24.46</v>
      </c>
      <c r="I92" s="29">
        <v>17.46</v>
      </c>
    </row>
    <row r="93" spans="2:9" ht="23.4" customHeight="1" x14ac:dyDescent="0.3">
      <c r="B93" s="23" t="s">
        <v>171</v>
      </c>
      <c r="C93" s="31" t="s">
        <v>172</v>
      </c>
      <c r="D93" s="25" t="s">
        <v>17</v>
      </c>
      <c r="E93" s="26">
        <v>21.53</v>
      </c>
      <c r="F93" s="26">
        <f t="shared" si="3"/>
        <v>4.3099999999999996</v>
      </c>
      <c r="G93" s="27">
        <f t="shared" si="2"/>
        <v>25.84</v>
      </c>
      <c r="I93" s="29">
        <v>18.45</v>
      </c>
    </row>
    <row r="94" spans="2:9" ht="25.2" customHeight="1" x14ac:dyDescent="0.3">
      <c r="B94" s="23" t="s">
        <v>173</v>
      </c>
      <c r="C94" s="31" t="s">
        <v>174</v>
      </c>
      <c r="D94" s="25" t="s">
        <v>17</v>
      </c>
      <c r="E94" s="26">
        <v>21.1</v>
      </c>
      <c r="F94" s="26">
        <f t="shared" si="3"/>
        <v>4.22</v>
      </c>
      <c r="G94" s="27">
        <f t="shared" si="2"/>
        <v>25.32</v>
      </c>
      <c r="I94" s="29">
        <v>18.079999999999998</v>
      </c>
    </row>
    <row r="95" spans="2:9" ht="24.05" customHeight="1" x14ac:dyDescent="0.3">
      <c r="B95" s="23" t="s">
        <v>175</v>
      </c>
      <c r="C95" s="31" t="s">
        <v>176</v>
      </c>
      <c r="D95" s="25" t="s">
        <v>17</v>
      </c>
      <c r="E95" s="26">
        <v>5.31</v>
      </c>
      <c r="F95" s="26">
        <f t="shared" si="3"/>
        <v>1.06</v>
      </c>
      <c r="G95" s="27">
        <f t="shared" si="2"/>
        <v>6.3699999999999992</v>
      </c>
      <c r="I95" s="29">
        <v>4.55</v>
      </c>
    </row>
    <row r="96" spans="2:9" ht="24.55" customHeight="1" x14ac:dyDescent="0.3">
      <c r="B96" s="23" t="s">
        <v>177</v>
      </c>
      <c r="C96" s="31" t="s">
        <v>178</v>
      </c>
      <c r="D96" s="25" t="s">
        <v>17</v>
      </c>
      <c r="E96" s="26">
        <v>4.59</v>
      </c>
      <c r="F96" s="26">
        <f t="shared" si="3"/>
        <v>0.92</v>
      </c>
      <c r="G96" s="27">
        <f t="shared" si="2"/>
        <v>5.51</v>
      </c>
      <c r="I96" s="29">
        <v>3.94</v>
      </c>
    </row>
    <row r="97" spans="2:9" ht="23.4" customHeight="1" x14ac:dyDescent="0.3">
      <c r="B97" s="23" t="s">
        <v>179</v>
      </c>
      <c r="C97" s="31" t="s">
        <v>180</v>
      </c>
      <c r="D97" s="25" t="s">
        <v>17</v>
      </c>
      <c r="E97" s="26">
        <v>7.81</v>
      </c>
      <c r="F97" s="26">
        <f t="shared" si="3"/>
        <v>1.56</v>
      </c>
      <c r="G97" s="27">
        <f t="shared" si="2"/>
        <v>9.3699999999999992</v>
      </c>
      <c r="I97" s="29">
        <v>7.21</v>
      </c>
    </row>
    <row r="98" spans="2:9" ht="23.4" customHeight="1" x14ac:dyDescent="0.3">
      <c r="B98" s="23" t="s">
        <v>181</v>
      </c>
      <c r="C98" s="31" t="s">
        <v>182</v>
      </c>
      <c r="D98" s="25" t="s">
        <v>17</v>
      </c>
      <c r="E98" s="26">
        <v>3.33</v>
      </c>
      <c r="F98" s="26">
        <f t="shared" si="3"/>
        <v>0.67</v>
      </c>
      <c r="G98" s="27">
        <f t="shared" si="2"/>
        <v>4</v>
      </c>
      <c r="I98" s="29">
        <v>2.73</v>
      </c>
    </row>
    <row r="99" spans="2:9" ht="33.049999999999997" customHeight="1" x14ac:dyDescent="0.3">
      <c r="B99" s="30" t="s">
        <v>183</v>
      </c>
      <c r="C99" s="31" t="s">
        <v>184</v>
      </c>
      <c r="D99" s="25" t="s">
        <v>17</v>
      </c>
      <c r="E99" s="26">
        <v>24.55</v>
      </c>
      <c r="F99" s="26">
        <f t="shared" si="3"/>
        <v>4.91</v>
      </c>
      <c r="G99" s="27">
        <f t="shared" si="2"/>
        <v>29.46</v>
      </c>
      <c r="I99" s="29">
        <v>21.03</v>
      </c>
    </row>
    <row r="100" spans="2:9" ht="23.4" customHeight="1" x14ac:dyDescent="0.3">
      <c r="B100" s="30" t="s">
        <v>185</v>
      </c>
      <c r="C100" s="31" t="s">
        <v>186</v>
      </c>
      <c r="D100" s="25" t="s">
        <v>17</v>
      </c>
      <c r="E100" s="26">
        <v>31.58</v>
      </c>
      <c r="F100" s="26">
        <f t="shared" si="3"/>
        <v>6.32</v>
      </c>
      <c r="G100" s="27">
        <f t="shared" si="2"/>
        <v>37.9</v>
      </c>
      <c r="I100" s="29">
        <v>27.05</v>
      </c>
    </row>
    <row r="101" spans="2:9" ht="24.05" customHeight="1" x14ac:dyDescent="0.3">
      <c r="B101" s="30" t="s">
        <v>187</v>
      </c>
      <c r="C101" s="31" t="s">
        <v>188</v>
      </c>
      <c r="D101" s="25" t="s">
        <v>17</v>
      </c>
      <c r="E101" s="26">
        <v>34.74</v>
      </c>
      <c r="F101" s="26">
        <f t="shared" si="3"/>
        <v>6.95</v>
      </c>
      <c r="G101" s="27">
        <f t="shared" si="2"/>
        <v>41.690000000000005</v>
      </c>
      <c r="I101" s="29">
        <v>29.76</v>
      </c>
    </row>
    <row r="102" spans="2:9" ht="23.4" customHeight="1" x14ac:dyDescent="0.3">
      <c r="B102" s="30" t="s">
        <v>189</v>
      </c>
      <c r="C102" s="31" t="s">
        <v>190</v>
      </c>
      <c r="D102" s="25" t="s">
        <v>17</v>
      </c>
      <c r="E102" s="26">
        <v>8.18</v>
      </c>
      <c r="F102" s="26">
        <f t="shared" si="3"/>
        <v>1.64</v>
      </c>
      <c r="G102" s="27">
        <f t="shared" si="2"/>
        <v>9.82</v>
      </c>
      <c r="I102" s="29">
        <v>7.01</v>
      </c>
    </row>
    <row r="103" spans="2:9" ht="24.05" customHeight="1" x14ac:dyDescent="0.3">
      <c r="B103" s="30" t="s">
        <v>191</v>
      </c>
      <c r="C103" s="31" t="s">
        <v>192</v>
      </c>
      <c r="D103" s="25" t="s">
        <v>17</v>
      </c>
      <c r="E103" s="26">
        <v>14.79</v>
      </c>
      <c r="F103" s="26">
        <f t="shared" si="3"/>
        <v>2.96</v>
      </c>
      <c r="G103" s="27">
        <f t="shared" si="2"/>
        <v>17.75</v>
      </c>
      <c r="I103" s="29">
        <v>12.67</v>
      </c>
    </row>
    <row r="104" spans="2:9" ht="25.85" customHeight="1" x14ac:dyDescent="0.3">
      <c r="B104" s="30" t="s">
        <v>193</v>
      </c>
      <c r="C104" s="31" t="s">
        <v>194</v>
      </c>
      <c r="D104" s="25" t="s">
        <v>17</v>
      </c>
      <c r="E104" s="26">
        <v>5.12</v>
      </c>
      <c r="F104" s="26">
        <f t="shared" si="3"/>
        <v>1.02</v>
      </c>
      <c r="G104" s="27">
        <f t="shared" si="2"/>
        <v>6.1400000000000006</v>
      </c>
      <c r="I104" s="29">
        <v>4.21</v>
      </c>
    </row>
    <row r="105" spans="2:9" ht="24.05" customHeight="1" x14ac:dyDescent="0.3">
      <c r="B105" s="30" t="s">
        <v>195</v>
      </c>
      <c r="C105" s="31" t="s">
        <v>196</v>
      </c>
      <c r="D105" s="25" t="s">
        <v>17</v>
      </c>
      <c r="E105" s="26">
        <v>6.27</v>
      </c>
      <c r="F105" s="26">
        <f t="shared" si="3"/>
        <v>1.25</v>
      </c>
      <c r="G105" s="27">
        <f t="shared" si="2"/>
        <v>7.52</v>
      </c>
      <c r="I105" s="29">
        <v>5.15</v>
      </c>
    </row>
    <row r="106" spans="2:9" ht="29.95" customHeight="1" x14ac:dyDescent="0.3">
      <c r="B106" s="23" t="s">
        <v>197</v>
      </c>
      <c r="C106" s="31" t="s">
        <v>198</v>
      </c>
      <c r="D106" s="25" t="s">
        <v>17</v>
      </c>
      <c r="E106" s="26">
        <v>5.14</v>
      </c>
      <c r="F106" s="26">
        <f t="shared" si="3"/>
        <v>1.03</v>
      </c>
      <c r="G106" s="27">
        <f t="shared" si="2"/>
        <v>6.17</v>
      </c>
      <c r="I106" s="29">
        <v>3.93</v>
      </c>
    </row>
    <row r="107" spans="2:9" ht="23.4" customHeight="1" x14ac:dyDescent="0.3">
      <c r="B107" s="23" t="s">
        <v>199</v>
      </c>
      <c r="C107" s="31" t="s">
        <v>200</v>
      </c>
      <c r="D107" s="25" t="s">
        <v>17</v>
      </c>
      <c r="E107" s="26">
        <v>3.55</v>
      </c>
      <c r="F107" s="26">
        <f t="shared" si="3"/>
        <v>0.71</v>
      </c>
      <c r="G107" s="27">
        <f t="shared" si="2"/>
        <v>4.26</v>
      </c>
      <c r="I107" s="29">
        <v>2.72</v>
      </c>
    </row>
    <row r="108" spans="2:9" ht="24.05" customHeight="1" x14ac:dyDescent="0.3">
      <c r="B108" s="23" t="s">
        <v>201</v>
      </c>
      <c r="C108" s="31" t="s">
        <v>202</v>
      </c>
      <c r="D108" s="25" t="s">
        <v>17</v>
      </c>
      <c r="E108" s="26">
        <v>1.59</v>
      </c>
      <c r="F108" s="26">
        <f t="shared" si="3"/>
        <v>0.32</v>
      </c>
      <c r="G108" s="27">
        <f t="shared" si="2"/>
        <v>1.9100000000000001</v>
      </c>
      <c r="I108" s="29">
        <v>1.55</v>
      </c>
    </row>
    <row r="109" spans="2:9" ht="24.05" customHeight="1" x14ac:dyDescent="0.3">
      <c r="B109" s="23" t="s">
        <v>203</v>
      </c>
      <c r="C109" s="31" t="s">
        <v>204</v>
      </c>
      <c r="D109" s="25" t="s">
        <v>17</v>
      </c>
      <c r="E109" s="26">
        <v>1.88</v>
      </c>
      <c r="F109" s="26">
        <f t="shared" si="3"/>
        <v>0.38</v>
      </c>
      <c r="G109" s="27">
        <f t="shared" si="2"/>
        <v>2.2599999999999998</v>
      </c>
      <c r="I109" s="29">
        <v>1.85</v>
      </c>
    </row>
    <row r="110" spans="2:9" ht="25.2" customHeight="1" x14ac:dyDescent="0.3">
      <c r="B110" s="23" t="s">
        <v>205</v>
      </c>
      <c r="C110" s="31" t="s">
        <v>206</v>
      </c>
      <c r="D110" s="25" t="s">
        <v>17</v>
      </c>
      <c r="E110" s="26">
        <v>7.18</v>
      </c>
      <c r="F110" s="26">
        <f t="shared" si="3"/>
        <v>1.44</v>
      </c>
      <c r="G110" s="27">
        <f t="shared" si="2"/>
        <v>8.6199999999999992</v>
      </c>
      <c r="I110" s="29">
        <v>6.15</v>
      </c>
    </row>
    <row r="111" spans="2:9" ht="24.05" customHeight="1" x14ac:dyDescent="0.3">
      <c r="B111" s="23" t="s">
        <v>207</v>
      </c>
      <c r="C111" s="31" t="s">
        <v>204</v>
      </c>
      <c r="D111" s="25" t="s">
        <v>17</v>
      </c>
      <c r="E111" s="26">
        <v>8.76</v>
      </c>
      <c r="F111" s="26">
        <f t="shared" si="3"/>
        <v>1.75</v>
      </c>
      <c r="G111" s="27">
        <f t="shared" si="2"/>
        <v>10.51</v>
      </c>
      <c r="I111" s="29">
        <v>7.5</v>
      </c>
    </row>
    <row r="112" spans="2:9" ht="26.55" customHeight="1" x14ac:dyDescent="0.3">
      <c r="B112" s="23" t="s">
        <v>208</v>
      </c>
      <c r="C112" s="31" t="s">
        <v>209</v>
      </c>
      <c r="D112" s="25" t="s">
        <v>17</v>
      </c>
      <c r="E112" s="26">
        <v>7.03</v>
      </c>
      <c r="F112" s="26">
        <f t="shared" si="3"/>
        <v>1.41</v>
      </c>
      <c r="G112" s="27">
        <f t="shared" si="2"/>
        <v>8.44</v>
      </c>
      <c r="I112" s="29">
        <v>6.03</v>
      </c>
    </row>
    <row r="113" spans="1:9" ht="24.55" customHeight="1" x14ac:dyDescent="0.3">
      <c r="B113" s="23" t="s">
        <v>210</v>
      </c>
      <c r="C113" s="31" t="s">
        <v>211</v>
      </c>
      <c r="D113" s="25" t="s">
        <v>17</v>
      </c>
      <c r="E113" s="26">
        <v>12.22</v>
      </c>
      <c r="F113" s="26">
        <f t="shared" si="3"/>
        <v>2.44</v>
      </c>
      <c r="G113" s="27">
        <f t="shared" si="2"/>
        <v>14.66</v>
      </c>
      <c r="I113" s="29">
        <v>10.07</v>
      </c>
    </row>
    <row r="114" spans="1:9" ht="30.6" customHeight="1" x14ac:dyDescent="0.3">
      <c r="B114" s="30" t="s">
        <v>212</v>
      </c>
      <c r="C114" s="31" t="s">
        <v>213</v>
      </c>
      <c r="D114" s="25" t="s">
        <v>17</v>
      </c>
      <c r="E114" s="26">
        <v>3.28</v>
      </c>
      <c r="F114" s="26">
        <f t="shared" si="3"/>
        <v>0.66</v>
      </c>
      <c r="G114" s="27">
        <f t="shared" si="2"/>
        <v>3.94</v>
      </c>
      <c r="H114" s="38"/>
      <c r="I114" s="29">
        <v>2.69</v>
      </c>
    </row>
    <row r="115" spans="1:9" ht="24.05" customHeight="1" x14ac:dyDescent="0.3">
      <c r="B115" s="23" t="s">
        <v>214</v>
      </c>
      <c r="C115" s="31" t="s">
        <v>215</v>
      </c>
      <c r="D115" s="25" t="s">
        <v>17</v>
      </c>
      <c r="E115" s="26">
        <v>18.46</v>
      </c>
      <c r="F115" s="26">
        <f t="shared" si="3"/>
        <v>3.69</v>
      </c>
      <c r="G115" s="27">
        <f t="shared" si="2"/>
        <v>22.150000000000002</v>
      </c>
      <c r="I115" s="29">
        <v>15.22</v>
      </c>
    </row>
    <row r="116" spans="1:9" ht="32.4" customHeight="1" x14ac:dyDescent="0.3">
      <c r="B116" s="23" t="s">
        <v>216</v>
      </c>
      <c r="C116" s="31" t="s">
        <v>217</v>
      </c>
      <c r="D116" s="25" t="s">
        <v>17</v>
      </c>
      <c r="E116" s="26">
        <v>5.16</v>
      </c>
      <c r="F116" s="26">
        <f t="shared" si="3"/>
        <v>1.03</v>
      </c>
      <c r="G116" s="27">
        <f t="shared" si="2"/>
        <v>6.19</v>
      </c>
      <c r="I116" s="29">
        <v>4.25</v>
      </c>
    </row>
    <row r="117" spans="1:9" ht="33.549999999999997" customHeight="1" x14ac:dyDescent="0.3">
      <c r="B117" s="23" t="s">
        <v>218</v>
      </c>
      <c r="C117" s="31" t="s">
        <v>219</v>
      </c>
      <c r="D117" s="25" t="s">
        <v>17</v>
      </c>
      <c r="E117" s="26">
        <v>3.3</v>
      </c>
      <c r="F117" s="26">
        <f t="shared" si="3"/>
        <v>0.66</v>
      </c>
      <c r="G117" s="27">
        <f t="shared" si="2"/>
        <v>3.96</v>
      </c>
      <c r="H117" s="38"/>
      <c r="I117" s="29">
        <v>2.83</v>
      </c>
    </row>
    <row r="118" spans="1:9" ht="25.2" customHeight="1" x14ac:dyDescent="0.3">
      <c r="A118" s="39"/>
      <c r="B118" s="23" t="s">
        <v>220</v>
      </c>
      <c r="C118" s="31" t="s">
        <v>221</v>
      </c>
      <c r="D118" s="25" t="s">
        <v>17</v>
      </c>
      <c r="E118" s="26">
        <v>8.18</v>
      </c>
      <c r="F118" s="26">
        <f t="shared" si="3"/>
        <v>1.64</v>
      </c>
      <c r="G118" s="27">
        <f t="shared" si="2"/>
        <v>9.82</v>
      </c>
      <c r="I118" s="29">
        <v>7.01</v>
      </c>
    </row>
    <row r="119" spans="1:9" ht="31.6" customHeight="1" x14ac:dyDescent="0.3">
      <c r="A119" s="39"/>
      <c r="B119" s="23" t="s">
        <v>222</v>
      </c>
      <c r="C119" s="31" t="s">
        <v>223</v>
      </c>
      <c r="D119" s="40" t="s">
        <v>45</v>
      </c>
      <c r="E119" s="26">
        <v>3.25</v>
      </c>
      <c r="F119" s="26">
        <f t="shared" si="3"/>
        <v>0.65</v>
      </c>
      <c r="G119" s="27">
        <f t="shared" si="2"/>
        <v>3.9</v>
      </c>
      <c r="I119" s="29">
        <v>2.69</v>
      </c>
    </row>
    <row r="120" spans="1:9" ht="25.85" customHeight="1" x14ac:dyDescent="0.3">
      <c r="A120" s="39"/>
      <c r="B120" s="30" t="s">
        <v>224</v>
      </c>
      <c r="C120" s="31" t="s">
        <v>225</v>
      </c>
      <c r="D120" s="25" t="s">
        <v>17</v>
      </c>
      <c r="E120" s="26">
        <v>5.21</v>
      </c>
      <c r="F120" s="26">
        <f t="shared" si="3"/>
        <v>1.04</v>
      </c>
      <c r="G120" s="27">
        <f t="shared" si="2"/>
        <v>6.25</v>
      </c>
      <c r="I120" s="29">
        <v>4.3</v>
      </c>
    </row>
    <row r="121" spans="1:9" ht="23.4" customHeight="1" x14ac:dyDescent="0.3">
      <c r="A121" s="39"/>
      <c r="B121" s="30" t="s">
        <v>226</v>
      </c>
      <c r="C121" s="31" t="s">
        <v>227</v>
      </c>
      <c r="D121" s="25" t="s">
        <v>17</v>
      </c>
      <c r="E121" s="26">
        <v>6.27</v>
      </c>
      <c r="F121" s="26">
        <f t="shared" si="3"/>
        <v>1.25</v>
      </c>
      <c r="G121" s="27">
        <f t="shared" si="2"/>
        <v>7.52</v>
      </c>
      <c r="I121" s="32">
        <v>5.14</v>
      </c>
    </row>
    <row r="122" spans="1:9" ht="24.05" customHeight="1" x14ac:dyDescent="0.3">
      <c r="A122" s="39"/>
      <c r="B122" s="30" t="s">
        <v>228</v>
      </c>
      <c r="C122" s="31" t="s">
        <v>229</v>
      </c>
      <c r="D122" s="25" t="s">
        <v>17</v>
      </c>
      <c r="E122" s="26">
        <v>0.48</v>
      </c>
      <c r="F122" s="26">
        <f t="shared" si="3"/>
        <v>0.1</v>
      </c>
      <c r="G122" s="27">
        <f t="shared" si="2"/>
        <v>0.57999999999999996</v>
      </c>
      <c r="I122" s="29">
        <v>0.39</v>
      </c>
    </row>
    <row r="123" spans="1:9" ht="25.85" customHeight="1" x14ac:dyDescent="0.3">
      <c r="A123" s="39"/>
      <c r="B123" s="30" t="s">
        <v>230</v>
      </c>
      <c r="C123" s="31" t="s">
        <v>231</v>
      </c>
      <c r="D123" s="25" t="s">
        <v>17</v>
      </c>
      <c r="E123" s="26">
        <v>0.59</v>
      </c>
      <c r="F123" s="26">
        <f t="shared" si="3"/>
        <v>0.12</v>
      </c>
      <c r="G123" s="27">
        <f t="shared" si="2"/>
        <v>0.71</v>
      </c>
      <c r="I123" s="29">
        <v>0.48</v>
      </c>
    </row>
    <row r="124" spans="1:9" ht="23.25" customHeight="1" x14ac:dyDescent="0.3">
      <c r="A124" s="39"/>
      <c r="B124" s="30" t="s">
        <v>232</v>
      </c>
      <c r="C124" s="31" t="s">
        <v>233</v>
      </c>
      <c r="D124" s="25" t="s">
        <v>17</v>
      </c>
      <c r="E124" s="26">
        <v>0.53</v>
      </c>
      <c r="F124" s="26">
        <f t="shared" si="3"/>
        <v>0.11</v>
      </c>
      <c r="G124" s="27">
        <f t="shared" si="2"/>
        <v>0.64</v>
      </c>
      <c r="I124" s="29">
        <v>0.43</v>
      </c>
    </row>
    <row r="125" spans="1:9" ht="24.75" customHeight="1" x14ac:dyDescent="0.3">
      <c r="A125" s="39"/>
      <c r="B125" s="30" t="s">
        <v>234</v>
      </c>
      <c r="C125" s="31" t="s">
        <v>235</v>
      </c>
      <c r="D125" s="25" t="s">
        <v>17</v>
      </c>
      <c r="E125" s="26">
        <v>0.64</v>
      </c>
      <c r="F125" s="26">
        <f t="shared" si="3"/>
        <v>0.13</v>
      </c>
      <c r="G125" s="27">
        <f t="shared" si="2"/>
        <v>0.77</v>
      </c>
      <c r="I125" s="29">
        <v>0.52</v>
      </c>
    </row>
    <row r="126" spans="1:9" ht="25.55" customHeight="1" x14ac:dyDescent="0.3">
      <c r="A126" s="39"/>
      <c r="B126" s="30" t="s">
        <v>236</v>
      </c>
      <c r="C126" s="31" t="s">
        <v>237</v>
      </c>
      <c r="D126" s="25" t="s">
        <v>17</v>
      </c>
      <c r="E126" s="26">
        <v>3.33</v>
      </c>
      <c r="F126" s="26">
        <f t="shared" si="3"/>
        <v>0.67</v>
      </c>
      <c r="G126" s="27">
        <f t="shared" si="2"/>
        <v>4</v>
      </c>
      <c r="I126" s="29">
        <v>2.85</v>
      </c>
    </row>
    <row r="127" spans="1:9" ht="24.55" customHeight="1" x14ac:dyDescent="0.3">
      <c r="A127" s="39"/>
      <c r="B127" s="30" t="s">
        <v>238</v>
      </c>
      <c r="C127" s="31" t="s">
        <v>239</v>
      </c>
      <c r="D127" s="25" t="s">
        <v>17</v>
      </c>
      <c r="E127" s="26">
        <v>4.24</v>
      </c>
      <c r="F127" s="26">
        <f t="shared" si="3"/>
        <v>0.85</v>
      </c>
      <c r="G127" s="27">
        <f t="shared" si="2"/>
        <v>5.09</v>
      </c>
      <c r="I127" s="29">
        <v>4.0599999999999996</v>
      </c>
    </row>
    <row r="128" spans="1:9" ht="30.8" customHeight="1" x14ac:dyDescent="0.3">
      <c r="A128" s="39"/>
      <c r="B128" s="30" t="s">
        <v>240</v>
      </c>
      <c r="C128" s="31" t="s">
        <v>241</v>
      </c>
      <c r="D128" s="25" t="s">
        <v>17</v>
      </c>
      <c r="E128" s="26">
        <v>7.57</v>
      </c>
      <c r="F128" s="26">
        <f t="shared" si="3"/>
        <v>1.51</v>
      </c>
      <c r="G128" s="27">
        <f t="shared" si="2"/>
        <v>9.08</v>
      </c>
      <c r="I128" s="29">
        <v>7.24</v>
      </c>
    </row>
    <row r="129" spans="1:9" ht="24.05" customHeight="1" x14ac:dyDescent="0.3">
      <c r="A129" s="39"/>
      <c r="B129" s="30" t="s">
        <v>242</v>
      </c>
      <c r="C129" s="31" t="s">
        <v>243</v>
      </c>
      <c r="D129" s="25" t="s">
        <v>17</v>
      </c>
      <c r="E129" s="26">
        <v>8.56</v>
      </c>
      <c r="F129" s="26">
        <f t="shared" si="3"/>
        <v>1.71</v>
      </c>
      <c r="G129" s="27">
        <f t="shared" si="2"/>
        <v>10.27</v>
      </c>
      <c r="I129" s="29">
        <v>7.34</v>
      </c>
    </row>
    <row r="130" spans="1:9" ht="23.4" customHeight="1" x14ac:dyDescent="0.3">
      <c r="A130" s="39"/>
      <c r="B130" s="30" t="s">
        <v>244</v>
      </c>
      <c r="C130" s="31" t="s">
        <v>245</v>
      </c>
      <c r="D130" s="40" t="s">
        <v>45</v>
      </c>
      <c r="E130" s="26">
        <v>0.4</v>
      </c>
      <c r="F130" s="26">
        <f t="shared" si="3"/>
        <v>0.08</v>
      </c>
      <c r="G130" s="27">
        <f t="shared" si="2"/>
        <v>0.48000000000000004</v>
      </c>
      <c r="I130" s="29">
        <v>0.32</v>
      </c>
    </row>
    <row r="131" spans="1:9" ht="23.25" customHeight="1" x14ac:dyDescent="0.3">
      <c r="A131" s="39"/>
      <c r="B131" s="30" t="s">
        <v>246</v>
      </c>
      <c r="C131" s="31" t="s">
        <v>247</v>
      </c>
      <c r="D131" s="40" t="s">
        <v>45</v>
      </c>
      <c r="E131" s="26">
        <v>0.57999999999999996</v>
      </c>
      <c r="F131" s="26">
        <f t="shared" si="3"/>
        <v>0.12</v>
      </c>
      <c r="G131" s="27">
        <f t="shared" si="2"/>
        <v>0.7</v>
      </c>
      <c r="I131" s="29">
        <v>0.53</v>
      </c>
    </row>
    <row r="132" spans="1:9" ht="32.25" customHeight="1" x14ac:dyDescent="0.3">
      <c r="B132" s="30" t="s">
        <v>248</v>
      </c>
      <c r="C132" s="31" t="s">
        <v>249</v>
      </c>
      <c r="D132" s="40" t="s">
        <v>45</v>
      </c>
      <c r="E132" s="26">
        <v>0.72</v>
      </c>
      <c r="F132" s="26">
        <f t="shared" si="3"/>
        <v>0.14000000000000001</v>
      </c>
      <c r="G132" s="27">
        <f t="shared" si="2"/>
        <v>0.86</v>
      </c>
      <c r="I132" s="29">
        <v>0.7</v>
      </c>
    </row>
    <row r="133" spans="1:9" ht="22.95" customHeight="1" x14ac:dyDescent="0.3">
      <c r="B133" s="30" t="s">
        <v>250</v>
      </c>
      <c r="C133" s="31" t="s">
        <v>251</v>
      </c>
      <c r="D133" s="25" t="s">
        <v>17</v>
      </c>
      <c r="E133" s="26">
        <v>3.73</v>
      </c>
      <c r="F133" s="26">
        <f t="shared" si="3"/>
        <v>0.75</v>
      </c>
      <c r="G133" s="27">
        <f t="shared" si="2"/>
        <v>4.4800000000000004</v>
      </c>
      <c r="I133" s="29">
        <v>3.2</v>
      </c>
    </row>
    <row r="134" spans="1:9" ht="20.45" customHeight="1" x14ac:dyDescent="0.3">
      <c r="B134" s="30" t="s">
        <v>252</v>
      </c>
      <c r="C134" s="31" t="s">
        <v>253</v>
      </c>
      <c r="D134" s="25" t="s">
        <v>17</v>
      </c>
      <c r="E134" s="41">
        <v>1.29</v>
      </c>
      <c r="F134" s="26">
        <f t="shared" si="3"/>
        <v>0.26</v>
      </c>
      <c r="G134" s="42">
        <f t="shared" si="2"/>
        <v>1.55</v>
      </c>
      <c r="I134" s="29">
        <v>0.85</v>
      </c>
    </row>
    <row r="135" spans="1:9" ht="28.8" x14ac:dyDescent="0.3">
      <c r="B135" s="30" t="s">
        <v>254</v>
      </c>
      <c r="C135" s="31" t="s">
        <v>255</v>
      </c>
      <c r="D135" s="25" t="s">
        <v>17</v>
      </c>
      <c r="E135" s="26">
        <v>0.38</v>
      </c>
      <c r="F135" s="26">
        <f t="shared" si="3"/>
        <v>0.08</v>
      </c>
      <c r="G135" s="27">
        <f t="shared" si="2"/>
        <v>0.46</v>
      </c>
      <c r="I135" s="29">
        <v>0.52</v>
      </c>
    </row>
    <row r="136" spans="1:9" ht="24.05" customHeight="1" x14ac:dyDescent="0.3">
      <c r="B136" s="30" t="s">
        <v>256</v>
      </c>
      <c r="C136" s="31" t="s">
        <v>257</v>
      </c>
      <c r="D136" s="40" t="s">
        <v>68</v>
      </c>
      <c r="E136" s="26">
        <v>0.86</v>
      </c>
      <c r="F136" s="26">
        <f t="shared" si="3"/>
        <v>0.17</v>
      </c>
      <c r="G136" s="27">
        <f t="shared" si="2"/>
        <v>1.03</v>
      </c>
      <c r="I136" s="29">
        <v>0.74</v>
      </c>
    </row>
    <row r="137" spans="1:9" ht="27" customHeight="1" x14ac:dyDescent="0.3">
      <c r="B137" s="30" t="s">
        <v>258</v>
      </c>
      <c r="C137" s="31" t="s">
        <v>259</v>
      </c>
      <c r="D137" s="25" t="s">
        <v>68</v>
      </c>
      <c r="E137" s="26">
        <v>1.59</v>
      </c>
      <c r="F137" s="26">
        <f t="shared" si="3"/>
        <v>0.32</v>
      </c>
      <c r="G137" s="27">
        <f t="shared" si="2"/>
        <v>1.9100000000000001</v>
      </c>
      <c r="I137" s="29">
        <v>1.4</v>
      </c>
    </row>
    <row r="138" spans="1:9" ht="24.05" customHeight="1" x14ac:dyDescent="0.3">
      <c r="B138" s="30" t="s">
        <v>260</v>
      </c>
      <c r="C138" s="31" t="s">
        <v>261</v>
      </c>
      <c r="D138" s="25" t="s">
        <v>262</v>
      </c>
      <c r="E138" s="26">
        <v>13.05</v>
      </c>
      <c r="F138" s="26">
        <f t="shared" si="3"/>
        <v>2.61</v>
      </c>
      <c r="G138" s="27">
        <f t="shared" si="2"/>
        <v>15.66</v>
      </c>
      <c r="I138" s="29">
        <v>10.78</v>
      </c>
    </row>
    <row r="139" spans="1:9" ht="26.55" customHeight="1" x14ac:dyDescent="0.3">
      <c r="B139" s="43">
        <v>125</v>
      </c>
      <c r="C139" s="31" t="s">
        <v>263</v>
      </c>
      <c r="D139" s="25" t="s">
        <v>262</v>
      </c>
      <c r="E139" s="26">
        <v>11.1</v>
      </c>
      <c r="F139" s="26">
        <f t="shared" si="3"/>
        <v>2.2200000000000002</v>
      </c>
      <c r="G139" s="27">
        <f t="shared" si="2"/>
        <v>13.32</v>
      </c>
      <c r="I139" s="29">
        <v>9.09</v>
      </c>
    </row>
    <row r="140" spans="1:9" ht="26.55" customHeight="1" x14ac:dyDescent="0.3">
      <c r="B140" s="43">
        <v>126</v>
      </c>
      <c r="C140" s="31" t="s">
        <v>264</v>
      </c>
      <c r="D140" s="25" t="s">
        <v>262</v>
      </c>
      <c r="E140" s="26">
        <v>10.199999999999999</v>
      </c>
      <c r="F140" s="26">
        <f t="shared" si="3"/>
        <v>2.04</v>
      </c>
      <c r="G140" s="27">
        <f t="shared" si="2"/>
        <v>12.239999999999998</v>
      </c>
      <c r="I140" s="29">
        <v>8.35</v>
      </c>
    </row>
    <row r="141" spans="1:9" ht="25.2" customHeight="1" x14ac:dyDescent="0.3">
      <c r="B141" s="43">
        <v>127</v>
      </c>
      <c r="C141" s="31" t="s">
        <v>265</v>
      </c>
      <c r="D141" s="25" t="s">
        <v>262</v>
      </c>
      <c r="E141" s="26">
        <v>9.42</v>
      </c>
      <c r="F141" s="26">
        <f t="shared" si="3"/>
        <v>1.88</v>
      </c>
      <c r="G141" s="27">
        <f t="shared" si="2"/>
        <v>11.3</v>
      </c>
      <c r="I141" s="29">
        <v>7.71</v>
      </c>
    </row>
    <row r="142" spans="1:9" ht="27" customHeight="1" x14ac:dyDescent="0.3">
      <c r="A142" s="39"/>
      <c r="B142" s="43">
        <v>128</v>
      </c>
      <c r="C142" s="31" t="s">
        <v>266</v>
      </c>
      <c r="D142" s="25" t="s">
        <v>17</v>
      </c>
      <c r="E142" s="26">
        <v>25.35</v>
      </c>
      <c r="F142" s="26">
        <f t="shared" si="3"/>
        <v>5.07</v>
      </c>
      <c r="G142" s="27">
        <f t="shared" si="2"/>
        <v>30.42</v>
      </c>
      <c r="I142" s="29">
        <v>21.89</v>
      </c>
    </row>
    <row r="143" spans="1:9" ht="33.049999999999997" customHeight="1" x14ac:dyDescent="0.3">
      <c r="A143" s="39"/>
      <c r="B143" s="43">
        <v>129</v>
      </c>
      <c r="C143" s="31" t="s">
        <v>267</v>
      </c>
      <c r="D143" s="25" t="s">
        <v>268</v>
      </c>
      <c r="E143" s="26">
        <v>14.24</v>
      </c>
      <c r="F143" s="26">
        <f t="shared" si="3"/>
        <v>2.85</v>
      </c>
      <c r="G143" s="27">
        <f t="shared" si="2"/>
        <v>17.09</v>
      </c>
      <c r="I143" s="29">
        <v>12.3</v>
      </c>
    </row>
    <row r="144" spans="1:9" ht="33.75" customHeight="1" x14ac:dyDescent="0.3">
      <c r="A144" s="39"/>
      <c r="B144" s="34">
        <v>130</v>
      </c>
      <c r="C144" s="31" t="s">
        <v>269</v>
      </c>
      <c r="D144" s="25" t="s">
        <v>22</v>
      </c>
      <c r="E144" s="26">
        <v>6.27</v>
      </c>
      <c r="F144" s="26">
        <f t="shared" si="3"/>
        <v>1.25</v>
      </c>
      <c r="G144" s="27">
        <f t="shared" ref="G144:G207" si="4">E144+F144</f>
        <v>7.52</v>
      </c>
      <c r="I144" s="29">
        <v>5.41</v>
      </c>
    </row>
    <row r="145" spans="1:9" ht="28.15" customHeight="1" x14ac:dyDescent="0.3">
      <c r="A145" s="39"/>
      <c r="B145" s="34">
        <v>131</v>
      </c>
      <c r="C145" s="31" t="s">
        <v>270</v>
      </c>
      <c r="D145" s="25" t="s">
        <v>22</v>
      </c>
      <c r="E145" s="26">
        <v>7.55</v>
      </c>
      <c r="F145" s="26">
        <f t="shared" ref="F145:F208" si="5">ROUND(E145*20%,2)</f>
        <v>1.51</v>
      </c>
      <c r="G145" s="27">
        <f t="shared" si="4"/>
        <v>9.06</v>
      </c>
      <c r="I145" s="29">
        <v>6.52</v>
      </c>
    </row>
    <row r="146" spans="1:9" ht="28.15" customHeight="1" x14ac:dyDescent="0.3">
      <c r="A146" s="39"/>
      <c r="B146" s="34">
        <v>132</v>
      </c>
      <c r="C146" s="31" t="s">
        <v>271</v>
      </c>
      <c r="D146" s="25" t="s">
        <v>22</v>
      </c>
      <c r="E146" s="26">
        <v>2.42</v>
      </c>
      <c r="F146" s="26">
        <f t="shared" si="5"/>
        <v>0.48</v>
      </c>
      <c r="G146" s="27">
        <f t="shared" si="4"/>
        <v>2.9</v>
      </c>
      <c r="I146" s="29">
        <v>2.09</v>
      </c>
    </row>
    <row r="147" spans="1:9" ht="29" customHeight="1" x14ac:dyDescent="0.3">
      <c r="A147" s="39"/>
      <c r="B147" s="43">
        <v>133</v>
      </c>
      <c r="C147" s="31" t="s">
        <v>272</v>
      </c>
      <c r="D147" s="25" t="s">
        <v>273</v>
      </c>
      <c r="E147" s="26">
        <v>8</v>
      </c>
      <c r="F147" s="26">
        <f t="shared" si="5"/>
        <v>1.6</v>
      </c>
      <c r="G147" s="27">
        <f t="shared" si="4"/>
        <v>9.6</v>
      </c>
      <c r="I147" s="29">
        <v>6.55</v>
      </c>
    </row>
    <row r="148" spans="1:9" ht="28.15" customHeight="1" x14ac:dyDescent="0.3">
      <c r="A148" s="39"/>
      <c r="B148" s="43">
        <v>134</v>
      </c>
      <c r="C148" s="31" t="s">
        <v>274</v>
      </c>
      <c r="D148" s="25" t="s">
        <v>17</v>
      </c>
      <c r="E148" s="26">
        <v>4.16</v>
      </c>
      <c r="F148" s="26">
        <f t="shared" si="5"/>
        <v>0.83</v>
      </c>
      <c r="G148" s="27">
        <f t="shared" si="4"/>
        <v>4.99</v>
      </c>
      <c r="I148" s="29">
        <v>3.57</v>
      </c>
    </row>
    <row r="149" spans="1:9" ht="26.55" customHeight="1" x14ac:dyDescent="0.3">
      <c r="A149" s="39"/>
      <c r="B149" s="43">
        <v>135</v>
      </c>
      <c r="C149" s="31" t="s">
        <v>275</v>
      </c>
      <c r="D149" s="25" t="s">
        <v>17</v>
      </c>
      <c r="E149" s="26">
        <v>2.82</v>
      </c>
      <c r="F149" s="26">
        <f t="shared" si="5"/>
        <v>0.56000000000000005</v>
      </c>
      <c r="G149" s="27">
        <f t="shared" si="4"/>
        <v>3.38</v>
      </c>
      <c r="I149" s="29">
        <v>2.3199999999999998</v>
      </c>
    </row>
    <row r="150" spans="1:9" ht="29" customHeight="1" x14ac:dyDescent="0.3">
      <c r="A150" s="39"/>
      <c r="B150" s="43">
        <v>136</v>
      </c>
      <c r="C150" s="31" t="s">
        <v>276</v>
      </c>
      <c r="D150" s="25" t="s">
        <v>17</v>
      </c>
      <c r="E150" s="26">
        <v>6.69</v>
      </c>
      <c r="F150" s="26">
        <f t="shared" si="5"/>
        <v>1.34</v>
      </c>
      <c r="G150" s="27">
        <f t="shared" si="4"/>
        <v>8.0300000000000011</v>
      </c>
      <c r="I150" s="29">
        <v>5.78</v>
      </c>
    </row>
    <row r="151" spans="1:9" ht="29.95" customHeight="1" x14ac:dyDescent="0.3">
      <c r="A151" s="39"/>
      <c r="B151" s="43">
        <v>137</v>
      </c>
      <c r="C151" s="31" t="s">
        <v>277</v>
      </c>
      <c r="D151" s="25" t="s">
        <v>17</v>
      </c>
      <c r="E151" s="26">
        <v>7.12</v>
      </c>
      <c r="F151" s="26">
        <f t="shared" si="5"/>
        <v>1.42</v>
      </c>
      <c r="G151" s="27">
        <f t="shared" si="4"/>
        <v>8.5399999999999991</v>
      </c>
      <c r="I151" s="29">
        <v>6.15</v>
      </c>
    </row>
    <row r="152" spans="1:9" ht="25.85" customHeight="1" x14ac:dyDescent="0.3">
      <c r="A152" s="39"/>
      <c r="B152" s="30" t="s">
        <v>278</v>
      </c>
      <c r="C152" s="31" t="s">
        <v>279</v>
      </c>
      <c r="D152" s="25" t="s">
        <v>17</v>
      </c>
      <c r="E152" s="26">
        <v>11.14</v>
      </c>
      <c r="F152" s="26">
        <f t="shared" si="5"/>
        <v>2.23</v>
      </c>
      <c r="G152" s="27">
        <f t="shared" si="4"/>
        <v>13.370000000000001</v>
      </c>
      <c r="I152" s="29">
        <v>10.28</v>
      </c>
    </row>
    <row r="153" spans="1:9" ht="29.45" customHeight="1" x14ac:dyDescent="0.3">
      <c r="A153" s="39"/>
      <c r="B153" s="30" t="s">
        <v>280</v>
      </c>
      <c r="C153" s="31" t="s">
        <v>281</v>
      </c>
      <c r="D153" s="25" t="s">
        <v>17</v>
      </c>
      <c r="E153" s="26">
        <v>12.3</v>
      </c>
      <c r="F153" s="26">
        <f t="shared" si="5"/>
        <v>2.46</v>
      </c>
      <c r="G153" s="27">
        <f t="shared" si="4"/>
        <v>14.760000000000002</v>
      </c>
      <c r="I153" s="29">
        <v>11.35</v>
      </c>
    </row>
    <row r="154" spans="1:9" ht="29.95" customHeight="1" x14ac:dyDescent="0.3">
      <c r="A154" s="39"/>
      <c r="B154" s="30" t="s">
        <v>282</v>
      </c>
      <c r="C154" s="31" t="s">
        <v>283</v>
      </c>
      <c r="D154" s="25" t="s">
        <v>17</v>
      </c>
      <c r="E154" s="26">
        <v>14.76</v>
      </c>
      <c r="F154" s="26">
        <f t="shared" si="5"/>
        <v>2.95</v>
      </c>
      <c r="G154" s="27">
        <f t="shared" si="4"/>
        <v>17.71</v>
      </c>
      <c r="I154" s="29">
        <v>13.62</v>
      </c>
    </row>
    <row r="155" spans="1:9" ht="29" customHeight="1" x14ac:dyDescent="0.3">
      <c r="A155" s="39"/>
      <c r="B155" s="30" t="s">
        <v>284</v>
      </c>
      <c r="C155" s="31" t="s">
        <v>285</v>
      </c>
      <c r="D155" s="25" t="s">
        <v>286</v>
      </c>
      <c r="E155" s="26">
        <v>38.39</v>
      </c>
      <c r="F155" s="26">
        <f t="shared" si="5"/>
        <v>7.68</v>
      </c>
      <c r="G155" s="27">
        <f t="shared" si="4"/>
        <v>46.07</v>
      </c>
      <c r="I155" s="29">
        <v>31.7</v>
      </c>
    </row>
    <row r="156" spans="1:9" ht="34.200000000000003" customHeight="1" x14ac:dyDescent="0.3">
      <c r="A156" s="39"/>
      <c r="B156" s="30" t="s">
        <v>287</v>
      </c>
      <c r="C156" s="31" t="s">
        <v>288</v>
      </c>
      <c r="D156" s="25" t="s">
        <v>17</v>
      </c>
      <c r="E156" s="26">
        <v>12.41</v>
      </c>
      <c r="F156" s="26">
        <f t="shared" si="5"/>
        <v>2.48</v>
      </c>
      <c r="G156" s="27">
        <f t="shared" si="4"/>
        <v>14.89</v>
      </c>
      <c r="I156" s="29">
        <v>10.25</v>
      </c>
    </row>
    <row r="157" spans="1:9" ht="34.200000000000003" customHeight="1" x14ac:dyDescent="0.3">
      <c r="A157" s="39"/>
      <c r="B157" s="30" t="s">
        <v>289</v>
      </c>
      <c r="C157" s="31" t="s">
        <v>290</v>
      </c>
      <c r="D157" s="25" t="s">
        <v>17</v>
      </c>
      <c r="E157" s="26">
        <v>1.94</v>
      </c>
      <c r="F157" s="26">
        <f t="shared" si="5"/>
        <v>0.39</v>
      </c>
      <c r="G157" s="27">
        <f t="shared" si="4"/>
        <v>2.33</v>
      </c>
      <c r="I157" s="29">
        <v>1.59</v>
      </c>
    </row>
    <row r="158" spans="1:9" ht="29" customHeight="1" x14ac:dyDescent="0.3">
      <c r="A158" s="39"/>
      <c r="B158" s="30" t="s">
        <v>291</v>
      </c>
      <c r="C158" s="31" t="s">
        <v>292</v>
      </c>
      <c r="D158" s="25" t="s">
        <v>17</v>
      </c>
      <c r="E158" s="26">
        <v>18.079999999999998</v>
      </c>
      <c r="F158" s="26">
        <f t="shared" si="5"/>
        <v>3.62</v>
      </c>
      <c r="G158" s="27">
        <f t="shared" si="4"/>
        <v>21.7</v>
      </c>
      <c r="I158" s="29">
        <v>16.690000000000001</v>
      </c>
    </row>
    <row r="159" spans="1:9" ht="28.15" customHeight="1" x14ac:dyDescent="0.3">
      <c r="A159" s="39"/>
      <c r="B159" s="30" t="s">
        <v>293</v>
      </c>
      <c r="C159" s="31" t="s">
        <v>294</v>
      </c>
      <c r="D159" s="25" t="s">
        <v>17</v>
      </c>
      <c r="E159" s="26">
        <v>1.18</v>
      </c>
      <c r="F159" s="26">
        <f t="shared" si="5"/>
        <v>0.24</v>
      </c>
      <c r="G159" s="27">
        <f t="shared" si="4"/>
        <v>1.42</v>
      </c>
      <c r="I159" s="29">
        <v>0.89</v>
      </c>
    </row>
    <row r="160" spans="1:9" ht="27.65" customHeight="1" x14ac:dyDescent="0.3">
      <c r="A160" s="39"/>
      <c r="B160" s="30" t="s">
        <v>295</v>
      </c>
      <c r="C160" s="31" t="s">
        <v>296</v>
      </c>
      <c r="D160" s="25" t="s">
        <v>68</v>
      </c>
      <c r="E160" s="26">
        <v>10.75</v>
      </c>
      <c r="F160" s="26">
        <f t="shared" si="5"/>
        <v>2.15</v>
      </c>
      <c r="G160" s="27">
        <f t="shared" si="4"/>
        <v>12.9</v>
      </c>
      <c r="I160" s="29">
        <v>8.8800000000000008</v>
      </c>
    </row>
    <row r="161" spans="1:9" ht="30.6" customHeight="1" x14ac:dyDescent="0.3">
      <c r="A161" s="39"/>
      <c r="B161" s="30" t="s">
        <v>297</v>
      </c>
      <c r="C161" s="31" t="s">
        <v>298</v>
      </c>
      <c r="D161" s="25" t="s">
        <v>17</v>
      </c>
      <c r="E161" s="26">
        <v>2.0299999999999998</v>
      </c>
      <c r="F161" s="26">
        <f t="shared" si="5"/>
        <v>0.41</v>
      </c>
      <c r="G161" s="27">
        <f t="shared" si="4"/>
        <v>2.44</v>
      </c>
      <c r="I161" s="29">
        <v>2.06</v>
      </c>
    </row>
    <row r="162" spans="1:9" ht="35.549999999999997" customHeight="1" x14ac:dyDescent="0.3">
      <c r="A162" s="39"/>
      <c r="B162" s="30" t="s">
        <v>299</v>
      </c>
      <c r="C162" s="31" t="s">
        <v>300</v>
      </c>
      <c r="D162" s="25" t="s">
        <v>17</v>
      </c>
      <c r="E162" s="26">
        <v>4.34</v>
      </c>
      <c r="F162" s="26">
        <f t="shared" si="5"/>
        <v>0.87</v>
      </c>
      <c r="G162" s="27">
        <f t="shared" si="4"/>
        <v>5.21</v>
      </c>
      <c r="I162" s="29">
        <v>4.09</v>
      </c>
    </row>
    <row r="163" spans="1:9" ht="29.95" customHeight="1" x14ac:dyDescent="0.3">
      <c r="A163" s="39"/>
      <c r="B163" s="30" t="s">
        <v>301</v>
      </c>
      <c r="C163" s="31" t="s">
        <v>302</v>
      </c>
      <c r="D163" s="25" t="s">
        <v>17</v>
      </c>
      <c r="E163" s="26">
        <v>10.71</v>
      </c>
      <c r="F163" s="26">
        <f t="shared" si="5"/>
        <v>2.14</v>
      </c>
      <c r="G163" s="27">
        <f t="shared" si="4"/>
        <v>12.850000000000001</v>
      </c>
      <c r="I163" s="29">
        <v>10.1</v>
      </c>
    </row>
    <row r="164" spans="1:9" ht="28.15" customHeight="1" x14ac:dyDescent="0.3">
      <c r="A164" s="39"/>
      <c r="B164" s="30" t="s">
        <v>303</v>
      </c>
      <c r="C164" s="31" t="s">
        <v>304</v>
      </c>
      <c r="D164" s="25" t="s">
        <v>286</v>
      </c>
      <c r="E164" s="26">
        <v>15.23</v>
      </c>
      <c r="F164" s="26">
        <f t="shared" si="5"/>
        <v>3.05</v>
      </c>
      <c r="G164" s="27">
        <f t="shared" si="4"/>
        <v>18.28</v>
      </c>
      <c r="I164" s="29">
        <v>12.47</v>
      </c>
    </row>
    <row r="165" spans="1:9" ht="25.2" customHeight="1" x14ac:dyDescent="0.3">
      <c r="B165" s="30" t="s">
        <v>305</v>
      </c>
      <c r="C165" s="31" t="s">
        <v>306</v>
      </c>
      <c r="D165" s="25" t="s">
        <v>17</v>
      </c>
      <c r="E165" s="26">
        <v>16.78</v>
      </c>
      <c r="F165" s="26">
        <f t="shared" si="5"/>
        <v>3.36</v>
      </c>
      <c r="G165" s="27">
        <f t="shared" si="4"/>
        <v>20.14</v>
      </c>
      <c r="I165" s="29">
        <v>15.49</v>
      </c>
    </row>
    <row r="166" spans="1:9" ht="33.75" customHeight="1" x14ac:dyDescent="0.3">
      <c r="A166" s="39"/>
      <c r="B166" s="30" t="s">
        <v>307</v>
      </c>
      <c r="C166" s="31" t="s">
        <v>308</v>
      </c>
      <c r="D166" s="25" t="s">
        <v>286</v>
      </c>
      <c r="E166" s="26">
        <v>4.28</v>
      </c>
      <c r="F166" s="26">
        <f t="shared" si="5"/>
        <v>0.86</v>
      </c>
      <c r="G166" s="27">
        <f t="shared" si="4"/>
        <v>5.1400000000000006</v>
      </c>
      <c r="I166" s="29">
        <v>3.16</v>
      </c>
    </row>
    <row r="167" spans="1:9" ht="23.25" customHeight="1" x14ac:dyDescent="0.3">
      <c r="A167" s="39"/>
      <c r="B167" s="30" t="s">
        <v>309</v>
      </c>
      <c r="C167" s="31" t="s">
        <v>310</v>
      </c>
      <c r="D167" s="25" t="s">
        <v>286</v>
      </c>
      <c r="E167" s="26">
        <v>6.37</v>
      </c>
      <c r="F167" s="26">
        <f t="shared" si="5"/>
        <v>1.27</v>
      </c>
      <c r="G167" s="27">
        <f t="shared" si="4"/>
        <v>7.6400000000000006</v>
      </c>
      <c r="I167" s="29">
        <v>4.6900000000000004</v>
      </c>
    </row>
    <row r="168" spans="1:9" ht="43.2" x14ac:dyDescent="0.3">
      <c r="A168" s="39"/>
      <c r="B168" s="30" t="s">
        <v>311</v>
      </c>
      <c r="C168" s="31" t="s">
        <v>312</v>
      </c>
      <c r="D168" s="44" t="s">
        <v>313</v>
      </c>
      <c r="E168" s="26">
        <v>172.26</v>
      </c>
      <c r="F168" s="26">
        <f t="shared" si="5"/>
        <v>34.450000000000003</v>
      </c>
      <c r="G168" s="27">
        <f t="shared" si="4"/>
        <v>206.70999999999998</v>
      </c>
      <c r="I168" s="29">
        <v>147.57</v>
      </c>
    </row>
    <row r="169" spans="1:9" ht="34.549999999999997" customHeight="1" x14ac:dyDescent="0.3">
      <c r="A169" s="45"/>
      <c r="B169" s="30" t="s">
        <v>314</v>
      </c>
      <c r="C169" s="31" t="s">
        <v>315</v>
      </c>
      <c r="D169" s="40" t="s">
        <v>316</v>
      </c>
      <c r="E169" s="26">
        <v>4.88</v>
      </c>
      <c r="F169" s="26">
        <f t="shared" si="5"/>
        <v>0.98</v>
      </c>
      <c r="G169" s="27">
        <f t="shared" si="4"/>
        <v>5.8599999999999994</v>
      </c>
      <c r="I169" s="29">
        <v>4.18</v>
      </c>
    </row>
    <row r="170" spans="1:9" ht="34.85" customHeight="1" x14ac:dyDescent="0.3">
      <c r="A170" s="38"/>
      <c r="B170" s="30" t="s">
        <v>317</v>
      </c>
      <c r="C170" s="31" t="s">
        <v>318</v>
      </c>
      <c r="D170" s="25" t="s">
        <v>17</v>
      </c>
      <c r="E170" s="26">
        <v>1.98</v>
      </c>
      <c r="F170" s="26">
        <f t="shared" si="5"/>
        <v>0.4</v>
      </c>
      <c r="G170" s="27">
        <f t="shared" si="4"/>
        <v>2.38</v>
      </c>
      <c r="I170" s="29">
        <v>1.7</v>
      </c>
    </row>
    <row r="171" spans="1:9" ht="36.65" customHeight="1" x14ac:dyDescent="0.3">
      <c r="B171" s="30" t="s">
        <v>319</v>
      </c>
      <c r="C171" s="31" t="s">
        <v>320</v>
      </c>
      <c r="D171" s="25" t="s">
        <v>17</v>
      </c>
      <c r="E171" s="26">
        <v>31.72</v>
      </c>
      <c r="F171" s="26">
        <f t="shared" si="5"/>
        <v>6.34</v>
      </c>
      <c r="G171" s="27">
        <f t="shared" si="4"/>
        <v>38.06</v>
      </c>
      <c r="I171" s="29">
        <v>27.18</v>
      </c>
    </row>
    <row r="172" spans="1:9" ht="28.8" x14ac:dyDescent="0.3">
      <c r="B172" s="30" t="s">
        <v>321</v>
      </c>
      <c r="C172" s="31" t="s">
        <v>322</v>
      </c>
      <c r="D172" s="25" t="s">
        <v>17</v>
      </c>
      <c r="E172" s="26">
        <v>18.95</v>
      </c>
      <c r="F172" s="26">
        <f t="shared" si="5"/>
        <v>3.79</v>
      </c>
      <c r="G172" s="27">
        <f t="shared" si="4"/>
        <v>22.74</v>
      </c>
      <c r="I172" s="29">
        <v>16.23</v>
      </c>
    </row>
    <row r="173" spans="1:9" ht="33.549999999999997" customHeight="1" x14ac:dyDescent="0.3">
      <c r="B173" s="33" t="s">
        <v>323</v>
      </c>
      <c r="C173" s="31" t="s">
        <v>324</v>
      </c>
      <c r="D173" s="25" t="s">
        <v>17</v>
      </c>
      <c r="E173" s="26">
        <v>1.79</v>
      </c>
      <c r="F173" s="26">
        <f t="shared" si="5"/>
        <v>0.36</v>
      </c>
      <c r="G173" s="27">
        <f t="shared" si="4"/>
        <v>2.15</v>
      </c>
      <c r="I173" s="29">
        <v>1.54</v>
      </c>
    </row>
    <row r="174" spans="1:9" ht="37.15" customHeight="1" x14ac:dyDescent="0.3">
      <c r="B174" s="33" t="s">
        <v>325</v>
      </c>
      <c r="C174" s="31" t="s">
        <v>326</v>
      </c>
      <c r="D174" s="25" t="s">
        <v>17</v>
      </c>
      <c r="E174" s="26">
        <v>27.27</v>
      </c>
      <c r="F174" s="26">
        <f t="shared" si="5"/>
        <v>5.45</v>
      </c>
      <c r="G174" s="27">
        <f t="shared" si="4"/>
        <v>32.72</v>
      </c>
      <c r="I174" s="29">
        <v>23.36</v>
      </c>
    </row>
    <row r="175" spans="1:9" ht="32.25" customHeight="1" x14ac:dyDescent="0.3">
      <c r="B175" s="46">
        <v>161</v>
      </c>
      <c r="C175" s="31" t="s">
        <v>327</v>
      </c>
      <c r="D175" s="25" t="s">
        <v>17</v>
      </c>
      <c r="E175" s="26">
        <v>41.77</v>
      </c>
      <c r="F175" s="26">
        <f t="shared" si="5"/>
        <v>8.35</v>
      </c>
      <c r="G175" s="27">
        <f t="shared" si="4"/>
        <v>50.120000000000005</v>
      </c>
      <c r="I175" s="29">
        <v>35.79</v>
      </c>
    </row>
    <row r="176" spans="1:9" ht="26.55" customHeight="1" x14ac:dyDescent="0.3">
      <c r="B176" s="47">
        <v>162</v>
      </c>
      <c r="C176" s="48" t="s">
        <v>328</v>
      </c>
      <c r="D176" s="25" t="s">
        <v>329</v>
      </c>
      <c r="E176" s="26">
        <v>1.58</v>
      </c>
      <c r="F176" s="26">
        <f t="shared" si="5"/>
        <v>0.32</v>
      </c>
      <c r="G176" s="27">
        <f t="shared" si="4"/>
        <v>1.9000000000000001</v>
      </c>
      <c r="I176" s="29">
        <v>1.36</v>
      </c>
    </row>
    <row r="177" spans="2:9" ht="24.55" customHeight="1" x14ac:dyDescent="0.3">
      <c r="B177" s="46">
        <v>163</v>
      </c>
      <c r="C177" s="31" t="s">
        <v>330</v>
      </c>
      <c r="D177" s="25" t="s">
        <v>17</v>
      </c>
      <c r="E177" s="26">
        <v>13.49</v>
      </c>
      <c r="F177" s="26">
        <f t="shared" si="5"/>
        <v>2.7</v>
      </c>
      <c r="G177" s="27">
        <f t="shared" si="4"/>
        <v>16.190000000000001</v>
      </c>
      <c r="I177" s="29">
        <v>11.1</v>
      </c>
    </row>
    <row r="178" spans="2:9" ht="25.85" customHeight="1" x14ac:dyDescent="0.3">
      <c r="B178" s="46">
        <v>164</v>
      </c>
      <c r="C178" s="31" t="s">
        <v>331</v>
      </c>
      <c r="D178" s="25" t="s">
        <v>17</v>
      </c>
      <c r="E178" s="26">
        <v>14.61</v>
      </c>
      <c r="F178" s="26">
        <f t="shared" si="5"/>
        <v>2.92</v>
      </c>
      <c r="G178" s="27">
        <f t="shared" si="4"/>
        <v>17.53</v>
      </c>
      <c r="I178" s="29">
        <v>12.02</v>
      </c>
    </row>
    <row r="179" spans="2:9" ht="25.85" customHeight="1" x14ac:dyDescent="0.3">
      <c r="B179" s="46">
        <v>165</v>
      </c>
      <c r="C179" s="31" t="s">
        <v>332</v>
      </c>
      <c r="D179" s="25"/>
      <c r="E179" s="26"/>
      <c r="F179" s="26"/>
      <c r="G179" s="27"/>
      <c r="I179" s="29"/>
    </row>
    <row r="180" spans="2:9" ht="27" customHeight="1" x14ac:dyDescent="0.3">
      <c r="B180" s="49" t="s">
        <v>333</v>
      </c>
      <c r="C180" s="31" t="s">
        <v>334</v>
      </c>
      <c r="D180" s="25" t="s">
        <v>17</v>
      </c>
      <c r="E180" s="26">
        <v>5.0599999999999996</v>
      </c>
      <c r="F180" s="26">
        <f t="shared" si="5"/>
        <v>1.01</v>
      </c>
      <c r="G180" s="27">
        <f t="shared" si="4"/>
        <v>6.0699999999999994</v>
      </c>
      <c r="I180" s="29">
        <v>4.4400000000000004</v>
      </c>
    </row>
    <row r="181" spans="2:9" ht="24.05" customHeight="1" x14ac:dyDescent="0.3">
      <c r="B181" s="49" t="s">
        <v>335</v>
      </c>
      <c r="C181" s="31" t="s">
        <v>336</v>
      </c>
      <c r="D181" s="25" t="s">
        <v>17</v>
      </c>
      <c r="E181" s="26">
        <v>7.48</v>
      </c>
      <c r="F181" s="26">
        <f t="shared" si="5"/>
        <v>1.5</v>
      </c>
      <c r="G181" s="27">
        <f t="shared" si="4"/>
        <v>8.98</v>
      </c>
      <c r="I181" s="29">
        <v>7.12</v>
      </c>
    </row>
    <row r="182" spans="2:9" ht="31.95" customHeight="1" x14ac:dyDescent="0.3">
      <c r="B182" s="46">
        <v>166</v>
      </c>
      <c r="C182" s="31" t="s">
        <v>337</v>
      </c>
      <c r="D182" s="50" t="s">
        <v>338</v>
      </c>
      <c r="E182" s="26">
        <v>1.45</v>
      </c>
      <c r="F182" s="26">
        <f t="shared" si="5"/>
        <v>0.28999999999999998</v>
      </c>
      <c r="G182" s="27">
        <f t="shared" si="4"/>
        <v>1.74</v>
      </c>
      <c r="I182" s="29">
        <v>1.28</v>
      </c>
    </row>
    <row r="183" spans="2:9" ht="27.65" customHeight="1" x14ac:dyDescent="0.3">
      <c r="B183" s="46">
        <v>167</v>
      </c>
      <c r="C183" s="51" t="s">
        <v>339</v>
      </c>
      <c r="D183" s="50" t="s">
        <v>340</v>
      </c>
      <c r="E183" s="26">
        <v>4.05</v>
      </c>
      <c r="F183" s="26">
        <f t="shared" si="5"/>
        <v>0.81</v>
      </c>
      <c r="G183" s="27">
        <f t="shared" si="4"/>
        <v>4.8599999999999994</v>
      </c>
      <c r="I183" s="29">
        <v>4.1500000000000004</v>
      </c>
    </row>
    <row r="184" spans="2:9" ht="33.049999999999997" customHeight="1" x14ac:dyDescent="0.3">
      <c r="B184" s="46">
        <v>168</v>
      </c>
      <c r="C184" s="52" t="s">
        <v>341</v>
      </c>
      <c r="D184" s="25" t="s">
        <v>17</v>
      </c>
      <c r="E184" s="26">
        <v>2.2000000000000002</v>
      </c>
      <c r="F184" s="26">
        <f t="shared" si="5"/>
        <v>0.44</v>
      </c>
      <c r="G184" s="27">
        <f t="shared" si="4"/>
        <v>2.64</v>
      </c>
      <c r="I184" s="29">
        <v>1.78</v>
      </c>
    </row>
    <row r="185" spans="2:9" ht="27.65" customHeight="1" x14ac:dyDescent="0.3">
      <c r="B185" s="46">
        <v>169</v>
      </c>
      <c r="C185" s="52" t="s">
        <v>342</v>
      </c>
      <c r="D185" s="25" t="s">
        <v>17</v>
      </c>
      <c r="E185" s="26">
        <v>10.89</v>
      </c>
      <c r="F185" s="26">
        <f t="shared" si="5"/>
        <v>2.1800000000000002</v>
      </c>
      <c r="G185" s="27">
        <f t="shared" si="4"/>
        <v>13.07</v>
      </c>
      <c r="I185" s="29">
        <v>8.81</v>
      </c>
    </row>
    <row r="186" spans="2:9" ht="27.65" customHeight="1" x14ac:dyDescent="0.3">
      <c r="B186" s="46">
        <v>170</v>
      </c>
      <c r="C186" s="52" t="s">
        <v>343</v>
      </c>
      <c r="D186" s="53" t="s">
        <v>344</v>
      </c>
      <c r="E186" s="26">
        <v>0.86</v>
      </c>
      <c r="F186" s="26">
        <f t="shared" si="5"/>
        <v>0.17</v>
      </c>
      <c r="G186" s="27">
        <f t="shared" si="4"/>
        <v>1.03</v>
      </c>
      <c r="I186" s="29">
        <v>0.69</v>
      </c>
    </row>
    <row r="187" spans="2:9" ht="27.65" customHeight="1" x14ac:dyDescent="0.3">
      <c r="B187" s="46">
        <v>171</v>
      </c>
      <c r="C187" s="52" t="s">
        <v>345</v>
      </c>
      <c r="D187" s="25" t="s">
        <v>17</v>
      </c>
      <c r="E187" s="26">
        <v>7.34</v>
      </c>
      <c r="F187" s="26">
        <f t="shared" si="5"/>
        <v>1.47</v>
      </c>
      <c r="G187" s="27">
        <f t="shared" si="4"/>
        <v>8.81</v>
      </c>
      <c r="I187" s="29">
        <v>5.94</v>
      </c>
    </row>
    <row r="188" spans="2:9" ht="27.65" customHeight="1" x14ac:dyDescent="0.3">
      <c r="B188" s="46">
        <v>172</v>
      </c>
      <c r="C188" s="52" t="s">
        <v>346</v>
      </c>
      <c r="D188" s="25" t="s">
        <v>17</v>
      </c>
      <c r="E188" s="26">
        <v>7.59</v>
      </c>
      <c r="F188" s="26">
        <f t="shared" si="5"/>
        <v>1.52</v>
      </c>
      <c r="G188" s="27">
        <f t="shared" si="4"/>
        <v>9.11</v>
      </c>
      <c r="I188" s="29">
        <v>6.14</v>
      </c>
    </row>
    <row r="189" spans="2:9" ht="27.65" customHeight="1" x14ac:dyDescent="0.3">
      <c r="B189" s="46">
        <v>173</v>
      </c>
      <c r="C189" s="52" t="s">
        <v>347</v>
      </c>
      <c r="D189" s="53" t="s">
        <v>348</v>
      </c>
      <c r="E189" s="26">
        <v>0.73</v>
      </c>
      <c r="F189" s="26">
        <f t="shared" si="5"/>
        <v>0.15</v>
      </c>
      <c r="G189" s="27">
        <f t="shared" si="4"/>
        <v>0.88</v>
      </c>
      <c r="I189" s="29">
        <v>0.59</v>
      </c>
    </row>
    <row r="190" spans="2:9" ht="27.65" customHeight="1" x14ac:dyDescent="0.3">
      <c r="B190" s="46">
        <v>174</v>
      </c>
      <c r="C190" s="52" t="s">
        <v>349</v>
      </c>
      <c r="D190" s="53" t="s">
        <v>350</v>
      </c>
      <c r="E190" s="26">
        <v>994.32</v>
      </c>
      <c r="F190" s="26">
        <f t="shared" si="5"/>
        <v>198.86</v>
      </c>
      <c r="G190" s="27">
        <f t="shared" si="4"/>
        <v>1193.18</v>
      </c>
      <c r="I190" s="29">
        <v>804.22</v>
      </c>
    </row>
    <row r="191" spans="2:9" ht="34.549999999999997" customHeight="1" x14ac:dyDescent="0.3">
      <c r="B191" s="46">
        <v>175</v>
      </c>
      <c r="C191" s="52" t="s">
        <v>351</v>
      </c>
      <c r="D191" s="53" t="s">
        <v>45</v>
      </c>
      <c r="E191" s="26">
        <v>3.79</v>
      </c>
      <c r="F191" s="26">
        <f t="shared" si="5"/>
        <v>0.76</v>
      </c>
      <c r="G191" s="27">
        <f t="shared" si="4"/>
        <v>4.55</v>
      </c>
      <c r="I191" s="29">
        <v>3.07</v>
      </c>
    </row>
    <row r="192" spans="2:9" ht="39.799999999999997" customHeight="1" x14ac:dyDescent="0.3">
      <c r="B192" s="46">
        <v>176</v>
      </c>
      <c r="C192" s="52" t="s">
        <v>352</v>
      </c>
      <c r="D192" s="53" t="s">
        <v>45</v>
      </c>
      <c r="E192" s="26">
        <v>6.37</v>
      </c>
      <c r="F192" s="26">
        <f t="shared" si="5"/>
        <v>1.27</v>
      </c>
      <c r="G192" s="27">
        <f t="shared" si="4"/>
        <v>7.6400000000000006</v>
      </c>
      <c r="I192" s="29">
        <v>5.15</v>
      </c>
    </row>
    <row r="193" spans="2:9" ht="36" customHeight="1" x14ac:dyDescent="0.3">
      <c r="B193" s="46">
        <v>177</v>
      </c>
      <c r="C193" s="52" t="s">
        <v>353</v>
      </c>
      <c r="D193" s="53" t="s">
        <v>350</v>
      </c>
      <c r="E193" s="26">
        <v>540.79999999999995</v>
      </c>
      <c r="F193" s="26">
        <f t="shared" si="5"/>
        <v>108.16</v>
      </c>
      <c r="G193" s="27">
        <f t="shared" si="4"/>
        <v>648.95999999999992</v>
      </c>
      <c r="I193" s="29">
        <v>437.41</v>
      </c>
    </row>
    <row r="194" spans="2:9" ht="27.65" customHeight="1" x14ac:dyDescent="0.3">
      <c r="B194" s="46">
        <v>178</v>
      </c>
      <c r="C194" s="52" t="s">
        <v>354</v>
      </c>
      <c r="D194" s="25" t="s">
        <v>355</v>
      </c>
      <c r="E194" s="26">
        <v>11.75</v>
      </c>
      <c r="F194" s="26">
        <f t="shared" si="5"/>
        <v>2.35</v>
      </c>
      <c r="G194" s="27">
        <f t="shared" si="4"/>
        <v>14.1</v>
      </c>
      <c r="I194" s="29">
        <v>9.5</v>
      </c>
    </row>
    <row r="195" spans="2:9" ht="27.65" customHeight="1" x14ac:dyDescent="0.3">
      <c r="B195" s="46">
        <v>179</v>
      </c>
      <c r="C195" s="52" t="s">
        <v>356</v>
      </c>
      <c r="D195" s="53" t="s">
        <v>45</v>
      </c>
      <c r="E195" s="26">
        <v>5.0199999999999996</v>
      </c>
      <c r="F195" s="26">
        <f t="shared" si="5"/>
        <v>1</v>
      </c>
      <c r="G195" s="27">
        <f t="shared" si="4"/>
        <v>6.02</v>
      </c>
      <c r="I195" s="29">
        <v>4.0599999999999996</v>
      </c>
    </row>
    <row r="196" spans="2:9" ht="33.049999999999997" customHeight="1" x14ac:dyDescent="0.3">
      <c r="B196" s="46">
        <v>180</v>
      </c>
      <c r="C196" s="52" t="s">
        <v>357</v>
      </c>
      <c r="D196" s="53" t="s">
        <v>45</v>
      </c>
      <c r="E196" s="26">
        <v>3.18</v>
      </c>
      <c r="F196" s="26">
        <f t="shared" si="5"/>
        <v>0.64</v>
      </c>
      <c r="G196" s="27">
        <f t="shared" si="4"/>
        <v>3.8200000000000003</v>
      </c>
      <c r="I196" s="29">
        <v>2.57</v>
      </c>
    </row>
    <row r="197" spans="2:9" ht="35.200000000000003" customHeight="1" x14ac:dyDescent="0.3">
      <c r="B197" s="46">
        <v>181</v>
      </c>
      <c r="C197" s="52" t="s">
        <v>358</v>
      </c>
      <c r="D197" s="25" t="s">
        <v>17</v>
      </c>
      <c r="E197" s="26">
        <v>7.22</v>
      </c>
      <c r="F197" s="26">
        <f t="shared" si="5"/>
        <v>1.44</v>
      </c>
      <c r="G197" s="27">
        <f t="shared" si="4"/>
        <v>8.66</v>
      </c>
      <c r="I197" s="29">
        <v>5.84</v>
      </c>
    </row>
    <row r="198" spans="2:9" ht="32.25" customHeight="1" x14ac:dyDescent="0.3">
      <c r="B198" s="46">
        <v>182</v>
      </c>
      <c r="C198" s="52" t="s">
        <v>359</v>
      </c>
      <c r="D198" s="25" t="s">
        <v>17</v>
      </c>
      <c r="E198" s="26">
        <v>9.92</v>
      </c>
      <c r="F198" s="26">
        <f t="shared" si="5"/>
        <v>1.98</v>
      </c>
      <c r="G198" s="27">
        <f t="shared" si="4"/>
        <v>11.9</v>
      </c>
      <c r="I198" s="29">
        <v>8.02</v>
      </c>
    </row>
    <row r="199" spans="2:9" ht="27.65" customHeight="1" x14ac:dyDescent="0.3">
      <c r="B199" s="46">
        <v>183</v>
      </c>
      <c r="C199" s="52" t="s">
        <v>360</v>
      </c>
      <c r="D199" s="25" t="s">
        <v>17</v>
      </c>
      <c r="E199" s="26">
        <v>16.53</v>
      </c>
      <c r="F199" s="26">
        <f t="shared" si="5"/>
        <v>3.31</v>
      </c>
      <c r="G199" s="27">
        <f t="shared" si="4"/>
        <v>19.84</v>
      </c>
      <c r="I199" s="29">
        <v>13.37</v>
      </c>
    </row>
    <row r="200" spans="2:9" ht="27.65" customHeight="1" x14ac:dyDescent="0.3">
      <c r="B200" s="46">
        <v>184</v>
      </c>
      <c r="C200" s="52" t="s">
        <v>361</v>
      </c>
      <c r="D200" s="53" t="s">
        <v>45</v>
      </c>
      <c r="E200" s="26">
        <v>9.3000000000000007</v>
      </c>
      <c r="F200" s="26">
        <f t="shared" si="5"/>
        <v>1.86</v>
      </c>
      <c r="G200" s="27">
        <f t="shared" si="4"/>
        <v>11.16</v>
      </c>
      <c r="I200" s="29">
        <v>7.52</v>
      </c>
    </row>
    <row r="201" spans="2:9" ht="27.65" customHeight="1" x14ac:dyDescent="0.3">
      <c r="B201" s="46">
        <v>185</v>
      </c>
      <c r="C201" s="52" t="s">
        <v>362</v>
      </c>
      <c r="D201" s="25" t="s">
        <v>17</v>
      </c>
      <c r="E201" s="26">
        <v>4.04</v>
      </c>
      <c r="F201" s="26">
        <f t="shared" si="5"/>
        <v>0.81</v>
      </c>
      <c r="G201" s="27">
        <f t="shared" si="4"/>
        <v>4.8499999999999996</v>
      </c>
      <c r="I201" s="29">
        <v>3.27</v>
      </c>
    </row>
    <row r="202" spans="2:9" ht="31.6" customHeight="1" x14ac:dyDescent="0.3">
      <c r="B202" s="46">
        <v>186</v>
      </c>
      <c r="C202" s="52" t="s">
        <v>363</v>
      </c>
      <c r="D202" s="25" t="s">
        <v>17</v>
      </c>
      <c r="E202" s="26">
        <v>20.81</v>
      </c>
      <c r="F202" s="26">
        <f t="shared" si="5"/>
        <v>4.16</v>
      </c>
      <c r="G202" s="27">
        <f t="shared" si="4"/>
        <v>24.97</v>
      </c>
      <c r="I202" s="29">
        <v>16.829999999999998</v>
      </c>
    </row>
    <row r="203" spans="2:9" ht="33.049999999999997" customHeight="1" x14ac:dyDescent="0.3">
      <c r="B203" s="46">
        <v>187</v>
      </c>
      <c r="C203" s="52" t="s">
        <v>364</v>
      </c>
      <c r="D203" s="25" t="s">
        <v>17</v>
      </c>
      <c r="E203" s="26">
        <v>1.35</v>
      </c>
      <c r="F203" s="26">
        <f t="shared" si="5"/>
        <v>0.27</v>
      </c>
      <c r="G203" s="27">
        <f t="shared" si="4"/>
        <v>1.62</v>
      </c>
      <c r="I203" s="29">
        <v>1.0900000000000001</v>
      </c>
    </row>
    <row r="204" spans="2:9" ht="27.65" customHeight="1" x14ac:dyDescent="0.3">
      <c r="B204" s="46">
        <v>188</v>
      </c>
      <c r="C204" s="52" t="s">
        <v>365</v>
      </c>
      <c r="D204" s="25" t="s">
        <v>17</v>
      </c>
      <c r="E204" s="26">
        <v>15.91</v>
      </c>
      <c r="F204" s="26">
        <f t="shared" si="5"/>
        <v>3.18</v>
      </c>
      <c r="G204" s="27">
        <f t="shared" si="4"/>
        <v>19.09</v>
      </c>
      <c r="I204" s="29">
        <v>12.87</v>
      </c>
    </row>
    <row r="205" spans="2:9" ht="33.75" customHeight="1" x14ac:dyDescent="0.3">
      <c r="B205" s="46">
        <v>189</v>
      </c>
      <c r="C205" s="52" t="s">
        <v>366</v>
      </c>
      <c r="D205" s="25" t="s">
        <v>17</v>
      </c>
      <c r="E205" s="26">
        <v>17.63</v>
      </c>
      <c r="F205" s="26">
        <f t="shared" si="5"/>
        <v>3.53</v>
      </c>
      <c r="G205" s="27">
        <f t="shared" si="4"/>
        <v>21.16</v>
      </c>
      <c r="I205" s="29">
        <v>14.26</v>
      </c>
    </row>
    <row r="206" spans="2:9" ht="27.65" customHeight="1" x14ac:dyDescent="0.3">
      <c r="B206" s="46">
        <v>190</v>
      </c>
      <c r="C206" s="52" t="s">
        <v>367</v>
      </c>
      <c r="D206" s="25" t="s">
        <v>17</v>
      </c>
      <c r="E206" s="26">
        <v>8.1999999999999993</v>
      </c>
      <c r="F206" s="26">
        <f t="shared" si="5"/>
        <v>1.64</v>
      </c>
      <c r="G206" s="27">
        <f t="shared" si="4"/>
        <v>9.84</v>
      </c>
      <c r="I206" s="29">
        <v>6.63</v>
      </c>
    </row>
    <row r="207" spans="2:9" ht="27.65" customHeight="1" x14ac:dyDescent="0.3">
      <c r="B207" s="46">
        <v>191</v>
      </c>
      <c r="C207" s="52" t="s">
        <v>368</v>
      </c>
      <c r="D207" s="25" t="s">
        <v>17</v>
      </c>
      <c r="E207" s="26">
        <v>58.14</v>
      </c>
      <c r="F207" s="26">
        <f t="shared" si="5"/>
        <v>11.63</v>
      </c>
      <c r="G207" s="27">
        <f t="shared" si="4"/>
        <v>69.77</v>
      </c>
      <c r="I207" s="29">
        <v>47.03</v>
      </c>
    </row>
    <row r="208" spans="2:9" ht="33.049999999999997" customHeight="1" x14ac:dyDescent="0.3">
      <c r="B208" s="46">
        <v>192</v>
      </c>
      <c r="C208" s="52" t="s">
        <v>369</v>
      </c>
      <c r="D208" s="53" t="s">
        <v>45</v>
      </c>
      <c r="E208" s="26">
        <v>0.98</v>
      </c>
      <c r="F208" s="26">
        <f t="shared" si="5"/>
        <v>0.2</v>
      </c>
      <c r="G208" s="27">
        <f t="shared" ref="G208:G226" si="6">E208+F208</f>
        <v>1.18</v>
      </c>
      <c r="I208" s="29">
        <v>0.79</v>
      </c>
    </row>
    <row r="209" spans="2:19" ht="33.75" customHeight="1" x14ac:dyDescent="0.3">
      <c r="B209" s="46">
        <v>193</v>
      </c>
      <c r="C209" s="52" t="s">
        <v>370</v>
      </c>
      <c r="D209" s="53" t="s">
        <v>45</v>
      </c>
      <c r="E209" s="26">
        <v>0.49</v>
      </c>
      <c r="F209" s="26">
        <f t="shared" ref="F209:F226" si="7">ROUND(E209*20%,2)</f>
        <v>0.1</v>
      </c>
      <c r="G209" s="27">
        <f t="shared" si="6"/>
        <v>0.59</v>
      </c>
      <c r="I209" s="29">
        <v>0.4</v>
      </c>
    </row>
    <row r="210" spans="2:19" ht="35.200000000000003" customHeight="1" x14ac:dyDescent="0.3">
      <c r="B210" s="46">
        <v>194</v>
      </c>
      <c r="C210" s="52" t="s">
        <v>371</v>
      </c>
      <c r="D210" s="25" t="s">
        <v>17</v>
      </c>
      <c r="E210" s="26">
        <v>9.5500000000000007</v>
      </c>
      <c r="F210" s="26">
        <f t="shared" si="7"/>
        <v>1.91</v>
      </c>
      <c r="G210" s="27">
        <f t="shared" si="6"/>
        <v>11.46</v>
      </c>
      <c r="I210" s="29">
        <v>7.72</v>
      </c>
    </row>
    <row r="211" spans="2:19" ht="36" customHeight="1" x14ac:dyDescent="0.3">
      <c r="B211" s="46">
        <v>195</v>
      </c>
      <c r="C211" s="52" t="s">
        <v>372</v>
      </c>
      <c r="D211" s="25" t="s">
        <v>17</v>
      </c>
      <c r="E211" s="26">
        <v>10.039999999999999</v>
      </c>
      <c r="F211" s="26">
        <f t="shared" si="7"/>
        <v>2.0099999999999998</v>
      </c>
      <c r="G211" s="27">
        <f t="shared" si="6"/>
        <v>12.049999999999999</v>
      </c>
      <c r="I211" s="29">
        <v>8.1199999999999992</v>
      </c>
    </row>
    <row r="212" spans="2:19" ht="27.65" customHeight="1" x14ac:dyDescent="0.3">
      <c r="B212" s="46">
        <v>196</v>
      </c>
      <c r="C212" s="52" t="s">
        <v>373</v>
      </c>
      <c r="D212" s="25" t="s">
        <v>17</v>
      </c>
      <c r="E212" s="26">
        <v>28.64</v>
      </c>
      <c r="F212" s="26">
        <f t="shared" si="7"/>
        <v>5.73</v>
      </c>
      <c r="G212" s="27">
        <f t="shared" si="6"/>
        <v>34.370000000000005</v>
      </c>
      <c r="I212" s="29">
        <v>23.17</v>
      </c>
    </row>
    <row r="213" spans="2:19" ht="32.25" customHeight="1" x14ac:dyDescent="0.3">
      <c r="B213" s="46">
        <v>197</v>
      </c>
      <c r="C213" s="52" t="s">
        <v>374</v>
      </c>
      <c r="D213" s="25" t="s">
        <v>17</v>
      </c>
      <c r="E213" s="26">
        <v>29.01</v>
      </c>
      <c r="F213" s="26">
        <f t="shared" si="7"/>
        <v>5.8</v>
      </c>
      <c r="G213" s="27">
        <f t="shared" si="6"/>
        <v>34.81</v>
      </c>
      <c r="I213" s="29">
        <v>23.46</v>
      </c>
    </row>
    <row r="214" spans="2:19" ht="45.85" customHeight="1" x14ac:dyDescent="0.3">
      <c r="B214" s="46">
        <v>198</v>
      </c>
      <c r="C214" s="52" t="s">
        <v>375</v>
      </c>
      <c r="D214" s="53" t="s">
        <v>376</v>
      </c>
      <c r="E214" s="26">
        <v>62.8</v>
      </c>
      <c r="F214" s="26">
        <f t="shared" si="7"/>
        <v>12.56</v>
      </c>
      <c r="G214" s="27">
        <f t="shared" si="6"/>
        <v>75.36</v>
      </c>
      <c r="I214" s="29">
        <v>50.79</v>
      </c>
    </row>
    <row r="215" spans="2:19" ht="49.6" customHeight="1" x14ac:dyDescent="0.3">
      <c r="B215" s="46">
        <v>199</v>
      </c>
      <c r="C215" s="52" t="s">
        <v>377</v>
      </c>
      <c r="D215" s="53" t="s">
        <v>376</v>
      </c>
      <c r="E215" s="26">
        <v>67.94</v>
      </c>
      <c r="F215" s="26">
        <f t="shared" si="7"/>
        <v>13.59</v>
      </c>
      <c r="G215" s="27">
        <f t="shared" si="6"/>
        <v>81.53</v>
      </c>
      <c r="I215" s="29">
        <v>54.95</v>
      </c>
    </row>
    <row r="216" spans="2:19" ht="27.65" customHeight="1" x14ac:dyDescent="0.3">
      <c r="B216" s="46">
        <v>200</v>
      </c>
      <c r="C216" s="52" t="s">
        <v>47</v>
      </c>
      <c r="D216" s="25" t="s">
        <v>17</v>
      </c>
      <c r="E216" s="26">
        <v>11.62</v>
      </c>
      <c r="F216" s="26">
        <f t="shared" si="7"/>
        <v>2.3199999999999998</v>
      </c>
      <c r="G216" s="27">
        <f t="shared" si="6"/>
        <v>13.94</v>
      </c>
      <c r="I216" s="29">
        <v>10.029999999999999</v>
      </c>
      <c r="J216" s="54" t="s">
        <v>378</v>
      </c>
    </row>
    <row r="217" spans="2:19" ht="27.65" customHeight="1" x14ac:dyDescent="0.3">
      <c r="B217" s="46">
        <v>201</v>
      </c>
      <c r="C217" s="52" t="s">
        <v>379</v>
      </c>
      <c r="D217" s="25" t="s">
        <v>17</v>
      </c>
      <c r="E217" s="26">
        <v>2.0299999999999998</v>
      </c>
      <c r="F217" s="26">
        <f t="shared" si="7"/>
        <v>0.41</v>
      </c>
      <c r="G217" s="27">
        <f t="shared" si="6"/>
        <v>2.44</v>
      </c>
      <c r="I217" s="29">
        <v>1.75</v>
      </c>
      <c r="J217" s="54"/>
      <c r="K217" s="55"/>
      <c r="P217" s="56" t="s">
        <v>391</v>
      </c>
      <c r="Q217" s="56"/>
      <c r="R217" s="56"/>
      <c r="S217" s="56"/>
    </row>
    <row r="218" spans="2:19" ht="27.65" customHeight="1" x14ac:dyDescent="0.3">
      <c r="B218" s="46">
        <v>202</v>
      </c>
      <c r="C218" s="52" t="s">
        <v>380</v>
      </c>
      <c r="D218" s="25" t="s">
        <v>17</v>
      </c>
      <c r="E218" s="26">
        <v>0.95</v>
      </c>
      <c r="F218" s="26">
        <f t="shared" si="7"/>
        <v>0.19</v>
      </c>
      <c r="G218" s="27">
        <f t="shared" si="6"/>
        <v>1.1399999999999999</v>
      </c>
      <c r="I218" s="29">
        <v>0.81</v>
      </c>
      <c r="J218" s="54"/>
    </row>
    <row r="219" spans="2:19" ht="27.65" customHeight="1" x14ac:dyDescent="0.3">
      <c r="B219" s="46">
        <v>203</v>
      </c>
      <c r="C219" s="52" t="s">
        <v>381</v>
      </c>
      <c r="D219" s="25" t="s">
        <v>17</v>
      </c>
      <c r="E219" s="26">
        <v>3.64</v>
      </c>
      <c r="F219" s="26">
        <f t="shared" si="7"/>
        <v>0.73</v>
      </c>
      <c r="G219" s="27">
        <f t="shared" si="6"/>
        <v>4.37</v>
      </c>
      <c r="I219" s="29">
        <v>3.11</v>
      </c>
      <c r="J219" s="54"/>
    </row>
    <row r="220" spans="2:19" ht="32.25" customHeight="1" x14ac:dyDescent="0.3">
      <c r="B220" s="46">
        <v>204</v>
      </c>
      <c r="C220" s="52" t="s">
        <v>382</v>
      </c>
      <c r="D220" s="25" t="s">
        <v>17</v>
      </c>
      <c r="E220" s="26">
        <v>3.1</v>
      </c>
      <c r="F220" s="26">
        <f t="shared" si="7"/>
        <v>0.62</v>
      </c>
      <c r="G220" s="27">
        <f t="shared" si="6"/>
        <v>3.72</v>
      </c>
      <c r="I220" s="29">
        <v>2.65</v>
      </c>
      <c r="J220" s="54"/>
    </row>
    <row r="221" spans="2:19" ht="27.65" customHeight="1" x14ac:dyDescent="0.3">
      <c r="B221" s="46">
        <v>205</v>
      </c>
      <c r="C221" s="52" t="s">
        <v>383</v>
      </c>
      <c r="D221" s="53"/>
      <c r="E221" s="26"/>
      <c r="F221" s="26"/>
      <c r="G221" s="27"/>
      <c r="I221" s="29"/>
      <c r="J221" s="54"/>
    </row>
    <row r="222" spans="2:19" ht="27.65" customHeight="1" x14ac:dyDescent="0.3">
      <c r="B222" s="46">
        <v>206</v>
      </c>
      <c r="C222" s="52" t="s">
        <v>384</v>
      </c>
      <c r="D222" s="25" t="s">
        <v>17</v>
      </c>
      <c r="E222" s="26">
        <v>8.01</v>
      </c>
      <c r="F222" s="26">
        <f t="shared" si="7"/>
        <v>1.6</v>
      </c>
      <c r="G222" s="27">
        <f t="shared" si="6"/>
        <v>9.61</v>
      </c>
      <c r="I222" s="29">
        <v>6.8</v>
      </c>
      <c r="J222" s="54"/>
    </row>
    <row r="223" spans="2:19" ht="27.65" customHeight="1" x14ac:dyDescent="0.3">
      <c r="B223" s="46">
        <v>207</v>
      </c>
      <c r="C223" s="52" t="s">
        <v>385</v>
      </c>
      <c r="D223" s="25" t="s">
        <v>17</v>
      </c>
      <c r="E223" s="26">
        <v>13.71</v>
      </c>
      <c r="F223" s="26">
        <f t="shared" si="7"/>
        <v>2.74</v>
      </c>
      <c r="G223" s="27">
        <f t="shared" si="6"/>
        <v>16.450000000000003</v>
      </c>
      <c r="I223" s="29">
        <v>11.64</v>
      </c>
      <c r="J223" s="54"/>
    </row>
    <row r="224" spans="2:19" ht="33.049999999999997" customHeight="1" x14ac:dyDescent="0.3">
      <c r="B224" s="46">
        <v>208</v>
      </c>
      <c r="C224" s="52" t="s">
        <v>386</v>
      </c>
      <c r="D224" s="53"/>
      <c r="E224" s="26"/>
      <c r="F224" s="26"/>
      <c r="G224" s="27"/>
      <c r="I224" s="29"/>
      <c r="J224" s="54"/>
    </row>
    <row r="225" spans="2:10" ht="27.65" customHeight="1" x14ac:dyDescent="0.3">
      <c r="B225" s="46">
        <v>209</v>
      </c>
      <c r="C225" s="52" t="s">
        <v>384</v>
      </c>
      <c r="D225" s="25" t="s">
        <v>17</v>
      </c>
      <c r="E225" s="26">
        <v>6.92</v>
      </c>
      <c r="F225" s="26">
        <f t="shared" si="7"/>
        <v>1.38</v>
      </c>
      <c r="G225" s="27">
        <f t="shared" si="6"/>
        <v>8.3000000000000007</v>
      </c>
      <c r="I225" s="29">
        <v>5.88</v>
      </c>
      <c r="J225" s="54"/>
    </row>
    <row r="226" spans="2:10" ht="27.65" customHeight="1" x14ac:dyDescent="0.3">
      <c r="B226" s="46">
        <v>210</v>
      </c>
      <c r="C226" s="52" t="s">
        <v>385</v>
      </c>
      <c r="D226" s="25" t="s">
        <v>17</v>
      </c>
      <c r="E226" s="26">
        <v>11.81</v>
      </c>
      <c r="F226" s="26">
        <f t="shared" si="7"/>
        <v>2.36</v>
      </c>
      <c r="G226" s="27">
        <f t="shared" si="6"/>
        <v>14.17</v>
      </c>
      <c r="I226" s="29">
        <v>10.029999999999999</v>
      </c>
      <c r="J226" s="54"/>
    </row>
    <row r="227" spans="2:10" ht="27.65" customHeight="1" x14ac:dyDescent="0.3">
      <c r="B227" s="57"/>
      <c r="C227" s="58"/>
      <c r="D227" s="59"/>
      <c r="E227" s="60"/>
      <c r="F227" s="60"/>
      <c r="G227" s="61"/>
      <c r="I227" s="62"/>
    </row>
    <row r="228" spans="2:10" ht="19.5" customHeight="1" x14ac:dyDescent="0.3">
      <c r="B228" s="63"/>
      <c r="C228" s="58" t="s">
        <v>387</v>
      </c>
      <c r="D228" s="64" t="s">
        <v>388</v>
      </c>
      <c r="E228" s="64"/>
      <c r="F228" s="64"/>
      <c r="G228" s="64"/>
      <c r="H228" s="65"/>
      <c r="I228" s="22"/>
    </row>
    <row r="229" spans="2:10" ht="15.75" customHeight="1" x14ac:dyDescent="0.3">
      <c r="B229" s="2"/>
      <c r="C229" s="2"/>
      <c r="D229" s="66"/>
      <c r="E229" s="66"/>
      <c r="F229" s="66"/>
      <c r="G229" s="66"/>
      <c r="H229" s="67"/>
      <c r="I229" s="22"/>
    </row>
    <row r="230" spans="2:10" ht="15.05" customHeight="1" x14ac:dyDescent="0.3">
      <c r="B230" s="2"/>
      <c r="C230" s="58" t="s">
        <v>389</v>
      </c>
      <c r="D230" s="68" t="s">
        <v>390</v>
      </c>
      <c r="E230" s="68"/>
      <c r="F230" s="68"/>
      <c r="G230" s="68"/>
      <c r="I230" s="22"/>
    </row>
    <row r="231" spans="2:10" ht="15.05" customHeight="1" x14ac:dyDescent="0.3">
      <c r="B231" s="2"/>
      <c r="C231" s="2"/>
      <c r="D231" s="66"/>
      <c r="E231" s="66"/>
      <c r="F231" s="66"/>
      <c r="G231" s="66"/>
      <c r="I231" s="22"/>
    </row>
    <row r="232" spans="2:10" ht="27" customHeight="1" x14ac:dyDescent="0.3">
      <c r="B232" s="2"/>
      <c r="C232" s="2"/>
      <c r="D232" s="66"/>
      <c r="E232" s="66"/>
      <c r="F232" s="66"/>
      <c r="G232" s="66"/>
      <c r="I232" s="22"/>
    </row>
    <row r="233" spans="2:10" ht="33.049999999999997" customHeight="1" x14ac:dyDescent="0.3">
      <c r="B233" s="2"/>
      <c r="C233" s="2"/>
      <c r="D233" s="66"/>
      <c r="E233" s="66"/>
      <c r="F233" s="66"/>
      <c r="G233" s="66"/>
      <c r="I233" s="22"/>
    </row>
    <row r="234" spans="2:10" ht="12.8" customHeight="1" x14ac:dyDescent="0.3">
      <c r="B234" s="2"/>
      <c r="C234" s="2"/>
      <c r="D234" s="66"/>
      <c r="E234" s="66"/>
      <c r="F234" s="66"/>
      <c r="G234" s="66"/>
      <c r="I234" s="22"/>
    </row>
    <row r="235" spans="2:10" ht="15.75" customHeight="1" x14ac:dyDescent="0.3">
      <c r="B235" s="2"/>
      <c r="C235" s="2"/>
      <c r="D235" s="2"/>
      <c r="E235" s="2"/>
      <c r="F235" s="2"/>
      <c r="G235" s="2"/>
      <c r="I235" s="22"/>
    </row>
    <row r="236" spans="2:10" ht="15.05" customHeight="1" x14ac:dyDescent="0.3">
      <c r="B236" s="2"/>
      <c r="C236" s="2"/>
      <c r="D236" s="2"/>
      <c r="E236" s="2"/>
      <c r="F236" s="2"/>
      <c r="G236" s="2"/>
      <c r="I236" s="22"/>
    </row>
    <row r="237" spans="2:10" ht="15.75" customHeight="1" x14ac:dyDescent="0.3">
      <c r="B237"/>
      <c r="D237" s="1"/>
      <c r="E237" s="1"/>
      <c r="F237" s="1"/>
      <c r="I237" s="22"/>
    </row>
    <row r="238" spans="2:10" ht="22.6" customHeight="1" x14ac:dyDescent="0.3">
      <c r="B238"/>
      <c r="D238" s="1"/>
      <c r="E238" s="1"/>
      <c r="F238" s="1"/>
      <c r="I238" s="22"/>
    </row>
    <row r="239" spans="2:10" ht="25.55" customHeight="1" x14ac:dyDescent="0.3">
      <c r="B239"/>
      <c r="D239" s="1"/>
      <c r="E239" s="1"/>
      <c r="F239" s="1"/>
      <c r="I239" s="22"/>
    </row>
    <row r="240" spans="2:10" x14ac:dyDescent="0.3">
      <c r="B240"/>
      <c r="D240" s="1"/>
      <c r="E240" s="1"/>
      <c r="F240" s="1"/>
    </row>
    <row r="241" spans="2:6" ht="15.05" customHeight="1" x14ac:dyDescent="0.3">
      <c r="B241"/>
      <c r="D241" s="1"/>
      <c r="E241" s="1"/>
      <c r="F241" s="1"/>
    </row>
    <row r="242" spans="2:6" x14ac:dyDescent="0.3">
      <c r="B242"/>
      <c r="D242" s="1"/>
      <c r="E242" s="1"/>
      <c r="F242" s="1"/>
    </row>
    <row r="243" spans="2:6" x14ac:dyDescent="0.3">
      <c r="B243"/>
      <c r="D243" s="1"/>
      <c r="E243" s="1"/>
      <c r="F243" s="1"/>
    </row>
    <row r="244" spans="2:6" ht="55.5" customHeight="1" x14ac:dyDescent="0.3">
      <c r="B244"/>
      <c r="D244" s="1"/>
      <c r="E244" s="1"/>
      <c r="F244" s="1"/>
    </row>
    <row r="245" spans="2:6" ht="33.049999999999997" customHeight="1" x14ac:dyDescent="0.3">
      <c r="B245"/>
      <c r="D245" s="1"/>
      <c r="E245" s="1"/>
      <c r="F245" s="1"/>
    </row>
    <row r="246" spans="2:6" ht="34.549999999999997" customHeight="1" x14ac:dyDescent="0.3">
      <c r="B246"/>
      <c r="D246" s="1"/>
      <c r="E246" s="1"/>
      <c r="F246" s="1"/>
    </row>
    <row r="247" spans="2:6" x14ac:dyDescent="0.3">
      <c r="B247"/>
      <c r="D247" s="1"/>
      <c r="E247" s="1"/>
      <c r="F247" s="1"/>
    </row>
    <row r="248" spans="2:6" ht="41.25" customHeight="1" x14ac:dyDescent="0.3">
      <c r="B248"/>
      <c r="D248" s="1"/>
      <c r="E248" s="1"/>
      <c r="F248" s="1"/>
    </row>
    <row r="249" spans="2:6" x14ac:dyDescent="0.3">
      <c r="B249"/>
      <c r="D249" s="1"/>
      <c r="E249" s="1"/>
      <c r="F249" s="1"/>
    </row>
    <row r="250" spans="2:6" x14ac:dyDescent="0.3">
      <c r="B250"/>
      <c r="D250" s="1"/>
      <c r="E250" s="1"/>
      <c r="F250" s="1"/>
    </row>
    <row r="251" spans="2:6" x14ac:dyDescent="0.3">
      <c r="B251"/>
      <c r="D251" s="1"/>
      <c r="E251" s="1"/>
      <c r="F251" s="1"/>
    </row>
    <row r="252" spans="2:6" x14ac:dyDescent="0.3">
      <c r="B252"/>
    </row>
    <row r="253" spans="2:6" x14ac:dyDescent="0.3">
      <c r="B253"/>
    </row>
    <row r="254" spans="2:6" x14ac:dyDescent="0.3">
      <c r="B254"/>
    </row>
    <row r="255" spans="2:6" x14ac:dyDescent="0.3">
      <c r="B255"/>
    </row>
    <row r="256" spans="2:6" x14ac:dyDescent="0.3">
      <c r="B256"/>
    </row>
    <row r="257" spans="2:2" x14ac:dyDescent="0.3">
      <c r="B257"/>
    </row>
    <row r="258" spans="2:2" x14ac:dyDescent="0.3">
      <c r="B258"/>
    </row>
    <row r="259" spans="2:2" x14ac:dyDescent="0.3">
      <c r="B259"/>
    </row>
    <row r="260" spans="2:2" x14ac:dyDescent="0.3">
      <c r="B260"/>
    </row>
    <row r="261" spans="2:2" ht="50.25" customHeight="1" x14ac:dyDescent="0.3">
      <c r="B261"/>
    </row>
    <row r="262" spans="2:2" x14ac:dyDescent="0.3">
      <c r="B262"/>
    </row>
    <row r="263" spans="2:2" x14ac:dyDescent="0.3">
      <c r="B263"/>
    </row>
    <row r="264" spans="2:2" x14ac:dyDescent="0.3">
      <c r="B264"/>
    </row>
    <row r="265" spans="2:2" x14ac:dyDescent="0.3">
      <c r="B265"/>
    </row>
    <row r="266" spans="2:2" x14ac:dyDescent="0.3">
      <c r="B266"/>
    </row>
    <row r="267" spans="2:2" x14ac:dyDescent="0.3">
      <c r="B267"/>
    </row>
    <row r="268" spans="2:2" x14ac:dyDescent="0.3">
      <c r="B268"/>
    </row>
    <row r="269" spans="2:2" ht="24.05" customHeight="1" x14ac:dyDescent="0.3">
      <c r="B269"/>
    </row>
    <row r="270" spans="2:2" ht="27" customHeight="1" x14ac:dyDescent="0.3">
      <c r="B270"/>
    </row>
    <row r="271" spans="2:2" x14ac:dyDescent="0.3">
      <c r="B271"/>
    </row>
    <row r="272" spans="2:2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ht="45.85" customHeight="1" x14ac:dyDescent="0.3">
      <c r="B288"/>
    </row>
    <row r="289" spans="2:2" ht="47.3" customHeight="1" x14ac:dyDescent="0.3">
      <c r="B289"/>
    </row>
    <row r="290" spans="2:2" x14ac:dyDescent="0.3">
      <c r="B290"/>
    </row>
    <row r="291" spans="2:2" ht="45.85" customHeight="1" x14ac:dyDescent="0.3">
      <c r="B291"/>
    </row>
    <row r="292" spans="2:2" ht="80.2" customHeight="1" x14ac:dyDescent="0.3">
      <c r="B292"/>
    </row>
    <row r="293" spans="2:2" x14ac:dyDescent="0.3">
      <c r="B293"/>
    </row>
    <row r="294" spans="2:2" ht="36" customHeight="1" x14ac:dyDescent="0.3">
      <c r="B294"/>
    </row>
    <row r="295" spans="2:2" ht="24.05" customHeight="1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ht="34.549999999999997" customHeight="1" x14ac:dyDescent="0.3">
      <c r="B309"/>
    </row>
    <row r="310" spans="2:2" ht="44.2" customHeight="1" x14ac:dyDescent="0.3">
      <c r="B310"/>
    </row>
    <row r="311" spans="2:2" ht="34.549999999999997" customHeight="1" x14ac:dyDescent="0.3">
      <c r="B311"/>
    </row>
    <row r="312" spans="2:2" ht="32.25" customHeight="1" x14ac:dyDescent="0.3">
      <c r="B312"/>
    </row>
    <row r="313" spans="2:2" ht="34.549999999999997" customHeight="1" x14ac:dyDescent="0.3">
      <c r="B313"/>
    </row>
    <row r="314" spans="2:2" ht="36.85" customHeight="1" x14ac:dyDescent="0.3">
      <c r="B314"/>
    </row>
    <row r="315" spans="2:2" ht="23.25" customHeight="1" x14ac:dyDescent="0.3">
      <c r="B315"/>
    </row>
    <row r="316" spans="2:2" ht="33.75" customHeight="1" x14ac:dyDescent="0.3">
      <c r="B316"/>
    </row>
    <row r="317" spans="2:2" ht="37.5" customHeight="1" x14ac:dyDescent="0.3">
      <c r="B317"/>
    </row>
    <row r="318" spans="2:2" ht="33.049999999999997" customHeight="1" x14ac:dyDescent="0.3">
      <c r="B318"/>
    </row>
    <row r="319" spans="2:2" ht="25.55" customHeight="1" x14ac:dyDescent="0.3">
      <c r="B319"/>
    </row>
    <row r="320" spans="2:2" ht="25.55" customHeight="1" x14ac:dyDescent="0.3">
      <c r="B320"/>
    </row>
    <row r="321" spans="2:2" ht="27.85" customHeight="1" x14ac:dyDescent="0.3">
      <c r="B321"/>
    </row>
    <row r="322" spans="2:2" ht="30.8" customHeight="1" x14ac:dyDescent="0.3">
      <c r="B322"/>
    </row>
    <row r="323" spans="2:2" ht="45" customHeight="1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ht="29.3" customHeight="1" x14ac:dyDescent="0.3">
      <c r="B334"/>
    </row>
    <row r="335" spans="2:2" ht="25.55" customHeight="1" x14ac:dyDescent="0.3">
      <c r="B335"/>
    </row>
    <row r="336" spans="2:2" ht="40.6" customHeight="1" x14ac:dyDescent="0.3">
      <c r="B336"/>
    </row>
    <row r="337" spans="2:2" ht="36.85" customHeight="1" x14ac:dyDescent="0.3">
      <c r="B337"/>
    </row>
    <row r="338" spans="2:2" ht="45.85" customHeight="1" x14ac:dyDescent="0.3">
      <c r="B338"/>
    </row>
    <row r="339" spans="2:2" ht="46.5" customHeight="1" x14ac:dyDescent="0.3">
      <c r="B339"/>
    </row>
    <row r="340" spans="2:2" ht="42.05" customHeight="1" x14ac:dyDescent="0.3">
      <c r="B340"/>
    </row>
    <row r="341" spans="2:2" ht="39.799999999999997" customHeight="1" x14ac:dyDescent="0.3">
      <c r="B341"/>
    </row>
    <row r="342" spans="2:2" ht="35.200000000000003" customHeight="1" x14ac:dyDescent="0.3">
      <c r="B342"/>
    </row>
    <row r="343" spans="2:2" ht="38.950000000000003" customHeight="1" x14ac:dyDescent="0.3">
      <c r="B343"/>
    </row>
    <row r="344" spans="2:2" ht="42.75" customHeight="1" x14ac:dyDescent="0.3">
      <c r="B344"/>
    </row>
    <row r="345" spans="2:2" ht="31.6" customHeight="1" x14ac:dyDescent="0.3">
      <c r="B345"/>
    </row>
    <row r="346" spans="2:2" ht="48.8" customHeight="1" x14ac:dyDescent="0.3">
      <c r="B346"/>
    </row>
    <row r="347" spans="2:2" ht="43.55" customHeight="1" x14ac:dyDescent="0.3">
      <c r="B347"/>
    </row>
    <row r="348" spans="2:2" ht="60.75" customHeight="1" x14ac:dyDescent="0.3">
      <c r="B348"/>
    </row>
    <row r="349" spans="2:2" ht="42.05" customHeight="1" x14ac:dyDescent="0.3">
      <c r="B349"/>
    </row>
    <row r="350" spans="2:2" ht="36.85" customHeight="1" x14ac:dyDescent="0.3">
      <c r="B350"/>
    </row>
    <row r="351" spans="2:2" ht="52.55" customHeight="1" x14ac:dyDescent="0.3">
      <c r="B351"/>
    </row>
    <row r="352" spans="2:2" ht="63" customHeight="1" x14ac:dyDescent="0.3">
      <c r="B352"/>
    </row>
    <row r="353" spans="2:2" ht="42.75" customHeight="1" x14ac:dyDescent="0.3">
      <c r="B353"/>
    </row>
    <row r="354" spans="2:2" ht="48.8" customHeight="1" x14ac:dyDescent="0.3">
      <c r="B354"/>
    </row>
    <row r="355" spans="2:2" ht="42.05" customHeight="1" x14ac:dyDescent="0.3">
      <c r="B355"/>
    </row>
    <row r="356" spans="2:2" ht="47.3" customHeight="1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ht="15.75" customHeight="1" x14ac:dyDescent="0.3">
      <c r="B367"/>
    </row>
    <row r="368" spans="2:2" ht="15.05" customHeight="1" x14ac:dyDescent="0.3">
      <c r="B368"/>
    </row>
    <row r="369" spans="2:2" ht="15.05" customHeight="1" x14ac:dyDescent="0.3">
      <c r="B369"/>
    </row>
    <row r="370" spans="2:2" x14ac:dyDescent="0.3">
      <c r="B370"/>
    </row>
    <row r="371" spans="2:2" x14ac:dyDescent="0.3">
      <c r="B371"/>
    </row>
    <row r="372" spans="2:2" ht="15.75" customHeight="1" x14ac:dyDescent="0.3">
      <c r="B372"/>
    </row>
    <row r="373" spans="2:2" ht="15.75" customHeight="1" x14ac:dyDescent="0.3">
      <c r="B373"/>
    </row>
    <row r="374" spans="2:2" ht="12.8" customHeight="1" x14ac:dyDescent="0.3">
      <c r="B374"/>
    </row>
    <row r="375" spans="2:2" ht="15.75" customHeight="1" x14ac:dyDescent="0.3">
      <c r="B375"/>
    </row>
    <row r="376" spans="2:2" x14ac:dyDescent="0.3">
      <c r="B376"/>
    </row>
    <row r="377" spans="2:2" x14ac:dyDescent="0.3">
      <c r="B377"/>
    </row>
    <row r="378" spans="2:2" ht="12.8" customHeight="1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8" x14ac:dyDescent="0.3">
      <c r="B417"/>
    </row>
    <row r="418" spans="2:8" x14ac:dyDescent="0.3">
      <c r="B418"/>
    </row>
    <row r="419" spans="2:8" x14ac:dyDescent="0.3">
      <c r="B419"/>
    </row>
    <row r="420" spans="2:8" x14ac:dyDescent="0.3">
      <c r="B420"/>
    </row>
    <row r="421" spans="2:8" x14ac:dyDescent="0.3">
      <c r="B421"/>
    </row>
    <row r="422" spans="2:8" x14ac:dyDescent="0.3">
      <c r="B422"/>
    </row>
    <row r="423" spans="2:8" x14ac:dyDescent="0.3">
      <c r="B423"/>
    </row>
    <row r="424" spans="2:8" x14ac:dyDescent="0.3">
      <c r="B424"/>
    </row>
    <row r="425" spans="2:8" x14ac:dyDescent="0.3">
      <c r="B425"/>
    </row>
    <row r="426" spans="2:8" x14ac:dyDescent="0.3">
      <c r="B426"/>
    </row>
    <row r="427" spans="2:8" x14ac:dyDescent="0.3">
      <c r="B427"/>
    </row>
    <row r="428" spans="2:8" x14ac:dyDescent="0.3">
      <c r="B428"/>
    </row>
    <row r="429" spans="2:8" ht="18" customHeight="1" x14ac:dyDescent="0.3">
      <c r="B429"/>
    </row>
    <row r="430" spans="2:8" ht="22.6" customHeight="1" x14ac:dyDescent="0.3">
      <c r="B430"/>
      <c r="G430" s="69"/>
    </row>
    <row r="431" spans="2:8" ht="22.6" customHeight="1" x14ac:dyDescent="0.3">
      <c r="B431"/>
      <c r="G431" s="69"/>
      <c r="H431" s="69"/>
    </row>
    <row r="432" spans="2:8" ht="21.8" customHeight="1" x14ac:dyDescent="0.3">
      <c r="B432"/>
      <c r="G432" s="69"/>
      <c r="H432" s="69">
        <v>16007464</v>
      </c>
    </row>
    <row r="433" spans="2:8" x14ac:dyDescent="0.3">
      <c r="B433"/>
      <c r="G433" s="69"/>
      <c r="H433" s="69"/>
    </row>
    <row r="434" spans="2:8" x14ac:dyDescent="0.3">
      <c r="B434"/>
      <c r="G434" s="69"/>
      <c r="H434" s="69"/>
    </row>
    <row r="435" spans="2:8" ht="24.05" customHeight="1" x14ac:dyDescent="0.3">
      <c r="B435"/>
      <c r="G435" s="69"/>
      <c r="H435" s="69"/>
    </row>
    <row r="436" spans="2:8" x14ac:dyDescent="0.3">
      <c r="B436"/>
      <c r="H436" s="69"/>
    </row>
    <row r="437" spans="2:8" x14ac:dyDescent="0.3">
      <c r="B437"/>
    </row>
    <row r="438" spans="2:8" x14ac:dyDescent="0.3">
      <c r="B438"/>
    </row>
    <row r="439" spans="2:8" x14ac:dyDescent="0.3">
      <c r="B439"/>
    </row>
    <row r="440" spans="2:8" x14ac:dyDescent="0.3">
      <c r="B440"/>
    </row>
    <row r="441" spans="2:8" x14ac:dyDescent="0.3">
      <c r="B441"/>
    </row>
    <row r="442" spans="2:8" x14ac:dyDescent="0.3">
      <c r="B442"/>
    </row>
    <row r="443" spans="2:8" x14ac:dyDescent="0.3">
      <c r="B443"/>
    </row>
    <row r="444" spans="2:8" x14ac:dyDescent="0.3">
      <c r="B444"/>
    </row>
    <row r="445" spans="2:8" x14ac:dyDescent="0.3">
      <c r="B445"/>
    </row>
    <row r="446" spans="2:8" x14ac:dyDescent="0.3">
      <c r="B446"/>
    </row>
    <row r="447" spans="2:8" x14ac:dyDescent="0.3">
      <c r="B447"/>
    </row>
    <row r="448" spans="2:8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  <row r="477" spans="2:2" x14ac:dyDescent="0.3">
      <c r="B477"/>
    </row>
    <row r="478" spans="2:2" x14ac:dyDescent="0.3">
      <c r="B478"/>
    </row>
    <row r="479" spans="2:2" x14ac:dyDescent="0.3">
      <c r="B479"/>
    </row>
    <row r="480" spans="2:2" x14ac:dyDescent="0.3">
      <c r="B480"/>
    </row>
    <row r="481" spans="2:2" x14ac:dyDescent="0.3">
      <c r="B481"/>
    </row>
    <row r="482" spans="2:2" ht="29.3" customHeight="1" x14ac:dyDescent="0.3">
      <c r="B482"/>
    </row>
    <row r="483" spans="2:2" ht="29.3" customHeight="1" x14ac:dyDescent="0.3">
      <c r="B483"/>
    </row>
    <row r="484" spans="2:2" ht="29.95" customHeight="1" x14ac:dyDescent="0.3">
      <c r="B484"/>
    </row>
    <row r="485" spans="2:2" ht="29.95" customHeight="1" x14ac:dyDescent="0.3">
      <c r="B485"/>
    </row>
    <row r="486" spans="2:2" ht="36.85" customHeight="1" x14ac:dyDescent="0.3">
      <c r="B486"/>
    </row>
    <row r="487" spans="2:2" ht="24.05" customHeight="1" x14ac:dyDescent="0.3">
      <c r="B487"/>
    </row>
    <row r="488" spans="2:2" ht="27.85" customHeight="1" x14ac:dyDescent="0.3">
      <c r="B488"/>
    </row>
    <row r="489" spans="2:2" ht="31.6" customHeight="1" x14ac:dyDescent="0.3">
      <c r="B489"/>
    </row>
    <row r="490" spans="2:2" ht="36.85" customHeight="1" x14ac:dyDescent="0.3">
      <c r="B490"/>
    </row>
    <row r="491" spans="2:2" ht="36" customHeight="1" x14ac:dyDescent="0.3">
      <c r="B491"/>
    </row>
    <row r="492" spans="2:2" ht="33.75" customHeight="1" x14ac:dyDescent="0.3">
      <c r="B492"/>
    </row>
    <row r="493" spans="2:2" ht="36" customHeight="1" x14ac:dyDescent="0.3">
      <c r="B493"/>
    </row>
    <row r="494" spans="2:2" ht="39.799999999999997" customHeight="1" x14ac:dyDescent="0.3">
      <c r="B494"/>
    </row>
    <row r="495" spans="2:2" ht="56.3" customHeight="1" x14ac:dyDescent="0.3">
      <c r="B495"/>
    </row>
    <row r="496" spans="2:2" x14ac:dyDescent="0.3">
      <c r="B496"/>
    </row>
    <row r="497" spans="2:2" x14ac:dyDescent="0.3">
      <c r="B497"/>
    </row>
    <row r="498" spans="2:2" x14ac:dyDescent="0.3">
      <c r="B498"/>
    </row>
    <row r="499" spans="2:2" x14ac:dyDescent="0.3">
      <c r="B499"/>
    </row>
    <row r="500" spans="2:2" x14ac:dyDescent="0.3">
      <c r="B500"/>
    </row>
    <row r="501" spans="2:2" x14ac:dyDescent="0.3">
      <c r="B501"/>
    </row>
    <row r="502" spans="2:2" x14ac:dyDescent="0.3">
      <c r="B502"/>
    </row>
    <row r="503" spans="2:2" x14ac:dyDescent="0.3">
      <c r="B503"/>
    </row>
    <row r="504" spans="2:2" x14ac:dyDescent="0.3">
      <c r="B504"/>
    </row>
    <row r="505" spans="2:2" x14ac:dyDescent="0.3">
      <c r="B505"/>
    </row>
    <row r="506" spans="2:2" ht="24.75" customHeight="1" x14ac:dyDescent="0.3">
      <c r="B506"/>
    </row>
    <row r="507" spans="2:2" ht="28.5" customHeight="1" x14ac:dyDescent="0.3">
      <c r="B507"/>
    </row>
    <row r="508" spans="2:2" ht="32.25" customHeight="1" x14ac:dyDescent="0.3">
      <c r="B508"/>
    </row>
    <row r="509" spans="2:2" ht="39.799999999999997" customHeight="1" x14ac:dyDescent="0.3">
      <c r="B509"/>
    </row>
    <row r="510" spans="2:2" ht="51.05" customHeight="1" x14ac:dyDescent="0.3">
      <c r="B510"/>
    </row>
    <row r="511" spans="2:2" ht="50.25" customHeight="1" x14ac:dyDescent="0.3">
      <c r="B511"/>
    </row>
    <row r="512" spans="2:2" ht="41.25" customHeight="1" x14ac:dyDescent="0.3">
      <c r="B512"/>
    </row>
    <row r="513" spans="2:2" ht="38.950000000000003" customHeight="1" x14ac:dyDescent="0.3">
      <c r="B513"/>
    </row>
    <row r="514" spans="2:2" ht="25.55" customHeight="1" x14ac:dyDescent="0.3">
      <c r="B514"/>
    </row>
    <row r="515" spans="2:2" ht="41.25" customHeight="1" x14ac:dyDescent="0.3">
      <c r="B515"/>
    </row>
    <row r="516" spans="2:2" ht="36" customHeight="1" x14ac:dyDescent="0.3">
      <c r="B516"/>
    </row>
    <row r="517" spans="2:2" ht="42.75" customHeight="1" x14ac:dyDescent="0.3">
      <c r="B517"/>
    </row>
    <row r="518" spans="2:2" ht="56.3" customHeight="1" x14ac:dyDescent="0.3">
      <c r="B518"/>
    </row>
    <row r="519" spans="2:2" ht="42.05" customHeight="1" x14ac:dyDescent="0.3">
      <c r="B519"/>
    </row>
    <row r="520" spans="2:2" ht="55.5" customHeight="1" x14ac:dyDescent="0.3">
      <c r="B520"/>
    </row>
    <row r="521" spans="2:2" ht="39.799999999999997" customHeight="1" x14ac:dyDescent="0.3">
      <c r="B521"/>
    </row>
    <row r="522" spans="2:2" ht="43.55" customHeight="1" x14ac:dyDescent="0.3">
      <c r="B522"/>
    </row>
    <row r="523" spans="2:2" ht="33.75" customHeight="1" x14ac:dyDescent="0.3">
      <c r="B523"/>
    </row>
    <row r="524" spans="2:2" ht="63" customHeight="1" x14ac:dyDescent="0.3">
      <c r="B524"/>
    </row>
    <row r="525" spans="2:2" ht="22.6" customHeight="1" x14ac:dyDescent="0.3">
      <c r="B525"/>
    </row>
    <row r="526" spans="2:2" ht="47.3" customHeight="1" x14ac:dyDescent="0.3">
      <c r="B526"/>
    </row>
    <row r="527" spans="2:2" ht="37.5" customHeight="1" x14ac:dyDescent="0.3">
      <c r="B527"/>
    </row>
    <row r="528" spans="2:2" ht="39.799999999999997" customHeight="1" x14ac:dyDescent="0.3">
      <c r="B528"/>
    </row>
    <row r="529" spans="2:2" ht="45" customHeight="1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ht="15.75" customHeight="1" x14ac:dyDescent="0.3">
      <c r="B546"/>
    </row>
    <row r="547" spans="2:2" ht="15.05" customHeight="1" x14ac:dyDescent="0.3">
      <c r="B547"/>
    </row>
    <row r="548" spans="2:2" ht="15.05" customHeight="1" x14ac:dyDescent="0.3">
      <c r="B548"/>
    </row>
    <row r="549" spans="2:2" x14ac:dyDescent="0.3">
      <c r="B549"/>
    </row>
    <row r="550" spans="2:2" x14ac:dyDescent="0.3">
      <c r="B550"/>
    </row>
    <row r="551" spans="2:2" ht="15.75" customHeight="1" x14ac:dyDescent="0.3">
      <c r="B551"/>
    </row>
    <row r="552" spans="2:2" ht="15.75" customHeight="1" x14ac:dyDescent="0.3">
      <c r="B552"/>
    </row>
    <row r="553" spans="2:2" ht="12.8" customHeight="1" x14ac:dyDescent="0.3">
      <c r="B553"/>
    </row>
    <row r="554" spans="2:2" ht="15.75" customHeight="1" x14ac:dyDescent="0.3">
      <c r="B554"/>
    </row>
    <row r="555" spans="2:2" x14ac:dyDescent="0.3">
      <c r="B555"/>
    </row>
    <row r="556" spans="2:2" x14ac:dyDescent="0.3">
      <c r="B556"/>
    </row>
    <row r="557" spans="2:2" ht="12.8" customHeight="1" x14ac:dyDescent="0.3">
      <c r="B557"/>
    </row>
    <row r="558" spans="2:2" x14ac:dyDescent="0.3">
      <c r="B558"/>
    </row>
    <row r="559" spans="2:2" ht="28.5" customHeight="1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ht="28.5" customHeight="1" x14ac:dyDescent="0.3">
      <c r="B564"/>
    </row>
    <row r="565" spans="2:2" ht="27" customHeight="1" x14ac:dyDescent="0.3">
      <c r="B565"/>
    </row>
    <row r="566" spans="2:2" ht="26.2" customHeight="1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ht="28.5" customHeight="1" x14ac:dyDescent="0.3">
      <c r="B570"/>
    </row>
    <row r="571" spans="2:2" ht="11.3" customHeight="1" x14ac:dyDescent="0.3">
      <c r="B571"/>
    </row>
    <row r="572" spans="2:2" ht="21.8" customHeight="1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ht="15.75" customHeight="1" x14ac:dyDescent="0.3">
      <c r="B579"/>
    </row>
    <row r="580" spans="2:2" ht="15.05" customHeight="1" x14ac:dyDescent="0.3">
      <c r="B580"/>
    </row>
    <row r="581" spans="2:2" ht="15.05" customHeight="1" x14ac:dyDescent="0.3">
      <c r="B581"/>
    </row>
    <row r="582" spans="2:2" x14ac:dyDescent="0.3">
      <c r="B582"/>
    </row>
    <row r="583" spans="2:2" x14ac:dyDescent="0.3">
      <c r="B583"/>
    </row>
    <row r="584" spans="2:2" ht="15.75" customHeight="1" x14ac:dyDescent="0.3">
      <c r="B584"/>
    </row>
    <row r="585" spans="2:2" ht="15.75" customHeight="1" x14ac:dyDescent="0.3">
      <c r="B585"/>
    </row>
    <row r="586" spans="2:2" ht="12.8" customHeight="1" x14ac:dyDescent="0.3">
      <c r="B586"/>
    </row>
    <row r="587" spans="2:2" ht="15.75" customHeight="1" x14ac:dyDescent="0.3">
      <c r="B587"/>
    </row>
    <row r="588" spans="2:2" x14ac:dyDescent="0.3">
      <c r="B588"/>
    </row>
    <row r="589" spans="2:2" x14ac:dyDescent="0.3">
      <c r="B589"/>
    </row>
    <row r="590" spans="2:2" ht="12.8" customHeight="1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ht="35.200000000000003" customHeight="1" x14ac:dyDescent="0.3">
      <c r="B694"/>
    </row>
    <row r="695" spans="2:2" ht="31.6" customHeight="1" x14ac:dyDescent="0.3">
      <c r="B695"/>
    </row>
    <row r="696" spans="2:2" ht="27.85" customHeight="1" x14ac:dyDescent="0.3">
      <c r="B696"/>
    </row>
    <row r="697" spans="2:2" ht="36" customHeight="1" x14ac:dyDescent="0.3">
      <c r="B697"/>
    </row>
    <row r="698" spans="2:2" ht="33.75" customHeight="1" x14ac:dyDescent="0.3">
      <c r="B698"/>
    </row>
    <row r="699" spans="2:2" ht="29.95" customHeight="1" x14ac:dyDescent="0.3">
      <c r="B699"/>
    </row>
    <row r="700" spans="2:2" ht="25.55" customHeight="1" x14ac:dyDescent="0.3">
      <c r="B700"/>
    </row>
    <row r="701" spans="2:2" ht="34.549999999999997" customHeight="1" x14ac:dyDescent="0.3">
      <c r="B701"/>
    </row>
    <row r="702" spans="2:2" ht="25.55" customHeight="1" x14ac:dyDescent="0.3">
      <c r="B702"/>
    </row>
    <row r="703" spans="2:2" ht="27" customHeight="1" x14ac:dyDescent="0.3">
      <c r="B703"/>
    </row>
    <row r="704" spans="2:2" ht="29.95" customHeight="1" x14ac:dyDescent="0.3">
      <c r="B704"/>
    </row>
    <row r="705" spans="2:2" ht="30.8" customHeight="1" x14ac:dyDescent="0.3">
      <c r="B705"/>
    </row>
    <row r="706" spans="2:2" ht="32.25" customHeight="1" x14ac:dyDescent="0.3">
      <c r="B706"/>
    </row>
    <row r="707" spans="2:2" ht="47.95" customHeight="1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ht="27.85" customHeight="1" x14ac:dyDescent="0.3">
      <c r="B718"/>
    </row>
    <row r="719" spans="2:2" ht="38.299999999999997" customHeight="1" x14ac:dyDescent="0.3">
      <c r="B719"/>
    </row>
    <row r="720" spans="2:2" ht="26.2" customHeight="1" x14ac:dyDescent="0.3">
      <c r="B720"/>
    </row>
    <row r="721" spans="2:2" ht="36" customHeight="1" x14ac:dyDescent="0.3">
      <c r="B721"/>
    </row>
    <row r="722" spans="2:2" ht="44.2" customHeight="1" x14ac:dyDescent="0.3">
      <c r="B722"/>
    </row>
    <row r="723" spans="2:2" ht="42.75" customHeight="1" x14ac:dyDescent="0.3">
      <c r="B723"/>
    </row>
    <row r="724" spans="2:2" ht="43.55" customHeight="1" x14ac:dyDescent="0.3">
      <c r="B724"/>
    </row>
    <row r="725" spans="2:2" ht="33.75" customHeight="1" x14ac:dyDescent="0.3">
      <c r="B725"/>
    </row>
    <row r="726" spans="2:2" ht="24.75" customHeight="1" x14ac:dyDescent="0.3">
      <c r="B726"/>
    </row>
    <row r="727" spans="2:2" ht="42.75" customHeight="1" x14ac:dyDescent="0.3">
      <c r="B727"/>
    </row>
    <row r="728" spans="2:2" ht="30.8" customHeight="1" x14ac:dyDescent="0.3">
      <c r="B728"/>
    </row>
    <row r="729" spans="2:2" ht="35.200000000000003" customHeight="1" x14ac:dyDescent="0.3">
      <c r="B729"/>
    </row>
    <row r="730" spans="2:2" ht="53.2" customHeight="1" x14ac:dyDescent="0.3">
      <c r="B730"/>
    </row>
    <row r="731" spans="2:2" ht="36" customHeight="1" x14ac:dyDescent="0.3">
      <c r="B731"/>
    </row>
    <row r="732" spans="2:2" ht="57.8" customHeight="1" x14ac:dyDescent="0.3">
      <c r="B732"/>
    </row>
    <row r="733" spans="2:2" ht="44.2" customHeight="1" x14ac:dyDescent="0.3">
      <c r="B733"/>
    </row>
    <row r="734" spans="2:2" ht="38.950000000000003" customHeight="1" x14ac:dyDescent="0.3">
      <c r="B734"/>
    </row>
    <row r="735" spans="2:2" ht="23.25" customHeight="1" x14ac:dyDescent="0.3">
      <c r="B735"/>
    </row>
    <row r="736" spans="2:2" ht="63.85" customHeight="1" x14ac:dyDescent="0.3">
      <c r="B736"/>
    </row>
    <row r="737" spans="2:2" ht="26.2" customHeight="1" x14ac:dyDescent="0.3">
      <c r="B737"/>
    </row>
    <row r="738" spans="2:2" ht="42.05" customHeight="1" x14ac:dyDescent="0.3">
      <c r="B738"/>
    </row>
    <row r="739" spans="2:2" ht="29.95" customHeight="1" x14ac:dyDescent="0.3">
      <c r="B739"/>
    </row>
    <row r="740" spans="2:2" ht="36" customHeight="1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</sheetData>
  <mergeCells count="14">
    <mergeCell ref="J216:J226"/>
    <mergeCell ref="P217:S217"/>
    <mergeCell ref="D228:G228"/>
    <mergeCell ref="D230:G230"/>
    <mergeCell ref="B7:G7"/>
    <mergeCell ref="B8:G8"/>
    <mergeCell ref="B9:G9"/>
    <mergeCell ref="B10:G10"/>
    <mergeCell ref="B12:B14"/>
    <mergeCell ref="C12:C14"/>
    <mergeCell ref="D12:D14"/>
    <mergeCell ref="E12:E14"/>
    <mergeCell ref="F12:F14"/>
    <mergeCell ref="G12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строители, перечень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nik94</dc:creator>
  <cp:lastModifiedBy>nik94</cp:lastModifiedBy>
  <dcterms:created xsi:type="dcterms:W3CDTF">2024-01-08T12:10:44Z</dcterms:created>
  <dcterms:modified xsi:type="dcterms:W3CDTF">2024-01-08T12:11:18Z</dcterms:modified>
</cp:coreProperties>
</file>